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 New VISION SJMH\!!swing Beds CON\HEIA FORMS\Final Submission\"/>
    </mc:Choice>
  </mc:AlternateContent>
  <bookViews>
    <workbookView xWindow="0" yWindow="0" windowWidth="28800" windowHeight="12300" firstSheet="9" activeTab="18"/>
  </bookViews>
  <sheets>
    <sheet name="Start" sheetId="38" state="hidden" r:id="rId1"/>
    <sheet name="14802" sheetId="40" r:id="rId2"/>
    <sheet name="14803" sheetId="41" r:id="rId3"/>
    <sheet name="14804" sheetId="42" r:id="rId4"/>
    <sheet name="14807" sheetId="43" r:id="rId5"/>
    <sheet name="14819" sheetId="44" r:id="rId6"/>
    <sheet name="14822" sheetId="45" r:id="rId7"/>
    <sheet name="14823" sheetId="46" r:id="rId8"/>
    <sheet name="14839" sheetId="47" r:id="rId9"/>
    <sheet name="14843" sheetId="48" r:id="rId10"/>
    <sheet name="14855" sheetId="49" r:id="rId11"/>
    <sheet name="14884" sheetId="50" r:id="rId12"/>
    <sheet name="14885" sheetId="51" r:id="rId13"/>
    <sheet name="End" sheetId="39" state="hidden" r:id="rId14"/>
    <sheet name="HEIA_Table_ScopingSheet1" sheetId="2" r:id="rId15"/>
    <sheet name="Summary" sheetId="1" r:id="rId16"/>
    <sheet name="scopingsheet2" sheetId="53" r:id="rId17"/>
    <sheet name="Pop Size w Summary" sheetId="54" r:id="rId18"/>
    <sheet name="Meaningful Engagement" sheetId="55" r:id="rId19"/>
  </sheets>
  <definedNames>
    <definedName name="ExternalData_1" localSheetId="1" hidden="1">'14802'!$A$1:$G$40</definedName>
    <definedName name="ExternalData_1" localSheetId="2" hidden="1">'14803'!$A$1:$G$40</definedName>
    <definedName name="ExternalData_1" localSheetId="3" hidden="1">'14804'!$A$1:$G$40</definedName>
    <definedName name="ExternalData_1" localSheetId="4" hidden="1">'14807'!$A$1:$G$40</definedName>
    <definedName name="ExternalData_1" localSheetId="5" hidden="1">'14819'!$A$1:$G$40</definedName>
    <definedName name="ExternalData_1" localSheetId="6" hidden="1">'14822'!$A$1:$G$40</definedName>
    <definedName name="ExternalData_1" localSheetId="7" hidden="1">'14823'!$A$1:$G$40</definedName>
    <definedName name="ExternalData_1" localSheetId="8" hidden="1">'14839'!$A$1:$G$40</definedName>
    <definedName name="ExternalData_1" localSheetId="9" hidden="1">'14843'!$A$1:$G$40</definedName>
    <definedName name="ExternalData_1" localSheetId="10" hidden="1">'14855'!$A$1:$G$40</definedName>
    <definedName name="ExternalData_1" localSheetId="11" hidden="1">'14884'!$A$1:$G$40</definedName>
    <definedName name="ExternalData_1" localSheetId="12" hidden="1">'14885'!$A$1:$G$40</definedName>
    <definedName name="ExternalData_1" localSheetId="14" hidden="1">HEIA_Table_ScopingSheet1!$A$1:$A$13</definedName>
    <definedName name="ExternalData_1" localSheetId="17" hidden="1">'Pop Size w Summary'!$A$1:$O$15</definedName>
    <definedName name="ExternalData_1" localSheetId="16" hidden="1">scopingsheet2!$A$1:$N$14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54" l="1"/>
  <c r="N15" i="54" s="1"/>
  <c r="D15" i="54" l="1"/>
  <c r="H15" i="54"/>
  <c r="J15" i="54"/>
  <c r="B29" i="1" l="1"/>
  <c r="B15" i="1"/>
  <c r="B36" i="1"/>
  <c r="B9" i="1"/>
  <c r="B39" i="1"/>
  <c r="B4" i="1"/>
  <c r="B25" i="1"/>
  <c r="B31" i="1"/>
  <c r="B34" i="1"/>
  <c r="C34" i="1" s="1"/>
  <c r="B13" i="1"/>
  <c r="B16" i="1"/>
  <c r="B32" i="1"/>
  <c r="B22" i="1"/>
  <c r="B10" i="1"/>
  <c r="B20" i="1"/>
  <c r="B2" i="1"/>
  <c r="C25" i="1" s="1"/>
  <c r="B3" i="1"/>
  <c r="C3" i="1" s="1"/>
  <c r="B12" i="1"/>
  <c r="B37" i="1"/>
  <c r="C37" i="1" s="1"/>
  <c r="B23" i="1"/>
  <c r="B28" i="1"/>
  <c r="B7" i="1"/>
  <c r="B40" i="1"/>
  <c r="C40" i="1" s="1"/>
  <c r="B33" i="1"/>
  <c r="C33" i="1" s="1"/>
  <c r="B8" i="1"/>
  <c r="C8" i="1" s="1"/>
  <c r="B6" i="1"/>
  <c r="C6" i="1" s="1"/>
  <c r="B35" i="1"/>
  <c r="C35" i="1" s="1"/>
  <c r="B17" i="1"/>
  <c r="B21" i="1"/>
  <c r="B26" i="1"/>
  <c r="B30" i="1"/>
  <c r="B24" i="1"/>
  <c r="C24" i="1" s="1"/>
  <c r="B18" i="1"/>
  <c r="C18" i="1" s="1"/>
  <c r="B11" i="1"/>
  <c r="C11" i="1" s="1"/>
  <c r="B27" i="1"/>
  <c r="B38" i="1"/>
  <c r="C38" i="1" s="1"/>
  <c r="B14" i="1"/>
  <c r="C14" i="1" l="1"/>
  <c r="C17" i="1"/>
  <c r="C23" i="1"/>
  <c r="C27" i="1"/>
  <c r="C12" i="1"/>
  <c r="C13" i="1"/>
  <c r="C30" i="1"/>
  <c r="C36" i="1"/>
  <c r="C21" i="1"/>
  <c r="C28" i="1"/>
  <c r="C22" i="1"/>
  <c r="C32" i="1"/>
  <c r="C39" i="1"/>
  <c r="C9" i="1"/>
  <c r="C15" i="1"/>
  <c r="C29" i="1"/>
  <c r="C20" i="1"/>
  <c r="C26" i="1"/>
  <c r="C7" i="1"/>
  <c r="C10" i="1"/>
  <c r="C4" i="1"/>
  <c r="C31" i="1"/>
  <c r="C2" i="1"/>
  <c r="C16" i="1"/>
</calcChain>
</file>

<file path=xl/connections.xml><?xml version="1.0" encoding="utf-8"?>
<connections xmlns="http://schemas.openxmlformats.org/spreadsheetml/2006/main">
  <connection id="1" keepAlive="1" name="Connection" type="5" refreshedVersion="0" saveData="1">
    <dbPr connection="Provider=Microsoft.Mashup.OleDb.1;Data Source=$Workbook$;Location=14529" commandType="0"/>
  </connection>
  <connection id="2" keepAlive="1" name="Connection1" type="5" refreshedVersion="0" background="1">
    <dbPr connection="Provider=Microsoft.Mashup.OleDb.1;Data Source=$Workbook$;Location=14572" commandType="0"/>
  </connection>
  <connection id="3" keepAlive="1" name="Connection10" type="5" refreshedVersion="8" background="1" saveData="1">
    <dbPr connection="Provider=Microsoft.Mashup.OleDb.1;Data Source=$Workbook$;Location=14807;Extended Properties=&quot;&quot;" command="SELECT * FROM [14807]" commandType="4"/>
  </connection>
  <connection id="4" keepAlive="1" name="Connection100" type="5" refreshedVersion="8" background="1" saveData="1">
    <dbPr connection="Provider=Microsoft.Mashup.OleDb.1;Data Source=$Workbook$;Location=14843" command="SELECT * FROM [14843]" commandType="4"/>
  </connection>
  <connection id="5" keepAlive="1" name="Connection101" type="5" refreshedVersion="8" background="1" saveData="1">
    <dbPr connection="Provider=Microsoft.Mashup.OleDb.1;Data Source=$Workbook$;Location=14855" command="SELECT * FROM [14855]" commandType="4"/>
  </connection>
  <connection id="6" keepAlive="1" name="Connection102" type="5" refreshedVersion="8" background="1" saveData="1">
    <dbPr connection="Provider=Microsoft.Mashup.OleDb.1;Data Source=$Workbook$;Location=14884" command="SELECT * FROM [14884]" commandType="4"/>
  </connection>
  <connection id="7" keepAlive="1" name="Connection103" type="5" refreshedVersion="8" background="1" saveData="1">
    <dbPr connection="Provider=Microsoft.Mashup.OleDb.1;Data Source=$Workbook$;Location=14885" command="SELECT * FROM [14885]" commandType="4"/>
  </connection>
  <connection id="8" keepAlive="1" name="Connection11" type="5" refreshedVersion="8" background="1" saveData="1">
    <dbPr connection="Provider=Microsoft.Mashup.OleDb.1;Data Source=$Workbook$;Location=14808;Extended Properties=&quot;&quot;" command="SELECT * FROM [14808]" commandType="4"/>
  </connection>
  <connection id="9" keepAlive="1" name="Connection12" type="5" refreshedVersion="8" background="1" saveData="1">
    <dbPr connection="Provider=Microsoft.Mashup.OleDb.1;Data Source=$Workbook$;Location=14809;Extended Properties=&quot;&quot;" command="SELECT * FROM [14809]" commandType="4"/>
  </connection>
  <connection id="10" keepAlive="1" name="Connection13" type="5" refreshedVersion="8" background="1" saveData="1">
    <dbPr connection="Provider=Microsoft.Mashup.OleDb.1;Data Source=$Workbook$;Location=14810;Extended Properties=&quot;&quot;" command="SELECT * FROM [14810]" commandType="4"/>
  </connection>
  <connection id="11" keepAlive="1" name="Connection14" type="5" refreshedVersion="8" background="1" saveData="1">
    <dbPr connection="Provider=Microsoft.Mashup.OleDb.1;Data Source=$Workbook$;Location=14819;Extended Properties=&quot;&quot;" command="SELECT * FROM [14819]" commandType="4"/>
  </connection>
  <connection id="12" keepAlive="1" name="Connection15" type="5" refreshedVersion="8" background="1" saveData="1">
    <dbPr connection="Provider=Microsoft.Mashup.OleDb.1;Data Source=$Workbook$;Location=14820;Extended Properties=&quot;&quot;" command="SELECT * FROM [14820]" commandType="4"/>
  </connection>
  <connection id="13" keepAlive="1" name="Connection16" type="5" refreshedVersion="8" background="1" saveData="1">
    <dbPr connection="Provider=Microsoft.Mashup.OleDb.1;Data Source=$Workbook$;Location=14821;Extended Properties=&quot;&quot;" command="SELECT * FROM [14821]" commandType="4"/>
  </connection>
  <connection id="14" keepAlive="1" name="Connection17" type="5" refreshedVersion="8" background="1" saveData="1">
    <dbPr connection="Provider=Microsoft.Mashup.OleDb.1;Data Source=$Workbook$;Location=14823;Extended Properties=&quot;&quot;" command="SELECT * FROM [14823]" commandType="4"/>
  </connection>
  <connection id="15" keepAlive="1" name="Connection18" type="5" refreshedVersion="8" background="1" saveData="1">
    <dbPr connection="Provider=Microsoft.Mashup.OleDb.1;Data Source=$Workbook$;Location=14826;Extended Properties=&quot;&quot;" command="SELECT * FROM [14826]" commandType="4"/>
  </connection>
  <connection id="16" keepAlive="1" name="Connection19" type="5" refreshedVersion="8" background="1" saveData="1">
    <dbPr connection="Provider=Microsoft.Mashup.OleDb.1;Data Source=$Workbook$;Location=14827;Extended Properties=&quot;&quot;" command="SELECT * FROM [14827]" commandType="4"/>
  </connection>
  <connection id="17" keepAlive="1" name="Connection2" type="5" refreshedVersion="0" background="1">
    <dbPr connection="Provider=Microsoft.Mashup.OleDb.1;Data Source=$Workbook$;Location=14801" commandType="0"/>
  </connection>
  <connection id="18" keepAlive="1" name="Connection20" type="5" refreshedVersion="8" background="1" saveData="1">
    <dbPr connection="Provider=Microsoft.Mashup.OleDb.1;Data Source=$Workbook$;Location=14830;Extended Properties=&quot;&quot;" command="SELECT * FROM [14830]" commandType="4"/>
  </connection>
  <connection id="19" keepAlive="1" name="Connection21" type="5" refreshedVersion="8" background="1" saveData="1">
    <dbPr connection="Provider=Microsoft.Mashup.OleDb.1;Data Source=$Workbook$;Location=14839;Extended Properties=&quot;&quot;" command="SELECT * FROM [14839]" commandType="4"/>
  </connection>
  <connection id="20" keepAlive="1" name="Connection22" type="5" refreshedVersion="8" background="1" saveData="1">
    <dbPr connection="Provider=Microsoft.Mashup.OleDb.1;Data Source=$Workbook$;Location=14840;Extended Properties=&quot;&quot;" command="SELECT * FROM [14840]" commandType="4"/>
  </connection>
  <connection id="21" keepAlive="1" name="Connection23" type="5" refreshedVersion="8" background="1" saveData="1">
    <dbPr connection="Provider=Microsoft.Mashup.OleDb.1;Data Source=$Workbook$;Location=14843;Extended Properties=&quot;&quot;" command="SELECT * FROM [14843]" commandType="4"/>
  </connection>
  <connection id="22" keepAlive="1" name="Connection24" type="5" refreshedVersion="8" background="1" saveData="1">
    <dbPr connection="Provider=Microsoft.Mashup.OleDb.1;Data Source=$Workbook$;Location=14855;Extended Properties=&quot;&quot;" command="SELECT * FROM [14855]" commandType="4"/>
  </connection>
  <connection id="23" keepAlive="1" name="Connection25" type="5" refreshedVersion="8" background="1" saveData="1">
    <dbPr connection="Provider=Microsoft.Mashup.OleDb.1;Data Source=$Workbook$;Location=14856;Extended Properties=&quot;&quot;" command="SELECT * FROM [14856]" commandType="4"/>
  </connection>
  <connection id="24" keepAlive="1" name="Connection26" type="5" refreshedVersion="8" background="1" saveData="1">
    <dbPr connection="Provider=Microsoft.Mashup.OleDb.1;Data Source=$Workbook$;Location=14858;Extended Properties=&quot;&quot;" command="SELECT * FROM [14858]" commandType="4"/>
  </connection>
  <connection id="25" keepAlive="1" name="Connection27" type="5" refreshedVersion="8" background="1" saveData="1">
    <dbPr connection="Provider=Microsoft.Mashup.OleDb.1;Data Source=$Workbook$;Location=14870;Extended Properties=&quot;&quot;" command="SELECT * FROM [14870]" commandType="4"/>
  </connection>
  <connection id="26" keepAlive="1" name="Connection28" type="5" refreshedVersion="8" background="1" saveData="1">
    <dbPr connection="Provider=Microsoft.Mashup.OleDb.1;Data Source=$Workbook$;Location=14873;Extended Properties=&quot;&quot;" command="SELECT * FROM [14873]" commandType="4"/>
  </connection>
  <connection id="27" keepAlive="1" name="Connection29" type="5" refreshedVersion="8" background="1" saveData="1">
    <dbPr connection="Provider=Microsoft.Mashup.OleDb.1;Data Source=$Workbook$;Location=14874;Extended Properties=&quot;&quot;" command="SELECT * FROM [14874]" commandType="4"/>
  </connection>
  <connection id="28" keepAlive="1" name="Connection3" type="5" refreshedVersion="0" saveData="1">
    <dbPr connection="Provider=Microsoft.Mashup.OleDb.1;Data Source=$Workbook$;Location=14529" commandType="0"/>
  </connection>
  <connection id="29" keepAlive="1" name="Connection30" type="5" refreshedVersion="8" background="1" saveData="1">
    <dbPr connection="Provider=Microsoft.Mashup.OleDb.1;Data Source=$Workbook$;Location=14877;Extended Properties=&quot;&quot;" command="SELECT * FROM [14877]" commandType="4"/>
  </connection>
  <connection id="30" keepAlive="1" name="Connection31" type="5" refreshedVersion="8" background="1" saveData="1">
    <dbPr connection="Provider=Microsoft.Mashup.OleDb.1;Data Source=$Workbook$;Location=14879;Extended Properties=&quot;&quot;" command="SELECT * FROM [14879]" commandType="4"/>
  </connection>
  <connection id="31" keepAlive="1" name="Connection32" type="5" refreshedVersion="8" background="1" saveData="1">
    <dbPr connection="Provider=Microsoft.Mashup.OleDb.1;Data Source=$Workbook$;Location=14885;Extended Properties=&quot;&quot;" command="SELECT * FROM [14885]" commandType="4"/>
  </connection>
  <connection id="32" keepAlive="1" name="Connection33" type="5" refreshedVersion="8" background="1" saveData="1">
    <dbPr connection="Provider=Microsoft.Mashup.OleDb.1;Data Source=$Workbook$;Location=14893;Extended Properties=&quot;&quot;" command="SELECT * FROM [14893]" commandType="4"/>
  </connection>
  <connection id="33" keepAlive="1" name="Connection34" type="5" refreshedVersion="8" background="1" saveData="1">
    <dbPr connection="Provider=Microsoft.Mashup.OleDb.1;Data Source=$Workbook$;Location=14898;Extended Properties=&quot;&quot;" command="SELECT * FROM [14898]" commandType="4"/>
  </connection>
  <connection id="34" keepAlive="1" name="Connection35" type="5" refreshedVersion="8" background="1" saveData="1">
    <dbPr connection="Provider=Microsoft.Mashup.OleDb.1;Data Source=$Workbook$;Location=14529;Extended Properties=&quot;&quot;" command="SELECT * FROM [14529]" commandType="4"/>
  </connection>
  <connection id="35" keepAlive="1" name="Connection36" type="5" refreshedVersion="8" background="1" saveData="1">
    <dbPr connection="Provider=Microsoft.Mashup.OleDb.1;Data Source=$Workbook$;Location=14572;Extended Properties=&quot;&quot;" command="SELECT * FROM [14572]" commandType="4"/>
  </connection>
  <connection id="36" keepAlive="1" name="Connection37" type="5" refreshedVersion="8" background="1" saveData="1">
    <dbPr connection="Provider=Microsoft.Mashup.OleDb.1;Data Source=$Workbook$;Location=14801;Extended Properties=&quot;&quot;" command="SELECT * FROM [14801]" commandType="4"/>
  </connection>
  <connection id="37" keepAlive="1" name="Connection38" type="5" refreshedVersion="8" background="1" saveData="1">
    <dbPr connection="Provider=Microsoft.Mashup.OleDb.1;Data Source=$Workbook$;Location=14807;Extended Properties=&quot;&quot;" command="SELECT * FROM [14807]" commandType="4"/>
  </connection>
  <connection id="38" keepAlive="1" name="Connection39" type="5" refreshedVersion="8" background="1" saveData="1">
    <dbPr connection="Provider=Microsoft.Mashup.OleDb.1;Data Source=$Workbook$;Location=14808;Extended Properties=&quot;&quot;" command="SELECT * FROM [14808]" commandType="4"/>
  </connection>
  <connection id="39" keepAlive="1" name="Connection4" type="5" refreshedVersion="0" background="1">
    <dbPr connection="Provider=Microsoft.Mashup.OleDb.1;Data Source=$Workbook$;Location=14572" commandType="0"/>
  </connection>
  <connection id="40" keepAlive="1" name="Connection40" type="5" refreshedVersion="8" background="1" saveData="1">
    <dbPr connection="Provider=Microsoft.Mashup.OleDb.1;Data Source=$Workbook$;Location=14809;Extended Properties=&quot;&quot;" command="SELECT * FROM [14809]" commandType="4"/>
  </connection>
  <connection id="41" keepAlive="1" name="Connection41" type="5" refreshedVersion="8" background="1" saveData="1">
    <dbPr connection="Provider=Microsoft.Mashup.OleDb.1;Data Source=$Workbook$;Location=14810;Extended Properties=&quot;&quot;" command="SELECT * FROM [14810]" commandType="4"/>
  </connection>
  <connection id="42" keepAlive="1" name="Connection42" type="5" refreshedVersion="8" background="1" saveData="1">
    <dbPr connection="Provider=Microsoft.Mashup.OleDb.1;Data Source=$Workbook$;Location=14819;Extended Properties=&quot;&quot;" command="SELECT * FROM [14819]" commandType="4"/>
  </connection>
  <connection id="43" keepAlive="1" name="Connection43" type="5" refreshedVersion="8" background="1" saveData="1">
    <dbPr connection="Provider=Microsoft.Mashup.OleDb.1;Data Source=$Workbook$;Location=14820;Extended Properties=&quot;&quot;" command="SELECT * FROM [14820]" commandType="4"/>
  </connection>
  <connection id="44" keepAlive="1" name="Connection44" type="5" refreshedVersion="8" background="1" saveData="1">
    <dbPr connection="Provider=Microsoft.Mashup.OleDb.1;Data Source=$Workbook$;Location=14821;Extended Properties=&quot;&quot;" command="SELECT * FROM [14821]" commandType="4"/>
  </connection>
  <connection id="45" keepAlive="1" name="Connection45" type="5" refreshedVersion="8" background="1" saveData="1">
    <dbPr connection="Provider=Microsoft.Mashup.OleDb.1;Data Source=$Workbook$;Location=14823;Extended Properties=&quot;&quot;" command="SELECT * FROM [14823]" commandType="4"/>
  </connection>
  <connection id="46" keepAlive="1" name="Connection46" type="5" refreshedVersion="8" background="1" saveData="1">
    <dbPr connection="Provider=Microsoft.Mashup.OleDb.1;Data Source=$Workbook$;Location=14826;Extended Properties=&quot;&quot;" command="SELECT * FROM [14826]" commandType="4"/>
  </connection>
  <connection id="47" keepAlive="1" name="Connection47" type="5" refreshedVersion="8" background="1" saveData="1">
    <dbPr connection="Provider=Microsoft.Mashup.OleDb.1;Data Source=$Workbook$;Location=14827;Extended Properties=&quot;&quot;" command="SELECT * FROM [14827]" commandType="4"/>
  </connection>
  <connection id="48" keepAlive="1" name="Connection48" type="5" refreshedVersion="8" background="1" saveData="1">
    <dbPr connection="Provider=Microsoft.Mashup.OleDb.1;Data Source=$Workbook$;Location=14830;Extended Properties=&quot;&quot;" command="SELECT * FROM [14830]" commandType="4"/>
  </connection>
  <connection id="49" keepAlive="1" name="Connection49" type="5" refreshedVersion="8" background="1" saveData="1">
    <dbPr connection="Provider=Microsoft.Mashup.OleDb.1;Data Source=$Workbook$;Location=14839;Extended Properties=&quot;&quot;" command="SELECT * FROM [14839]" commandType="4"/>
  </connection>
  <connection id="50" keepAlive="1" name="Connection5" type="5" refreshedVersion="0" saveData="1">
    <dbPr connection="Provider=Microsoft.Mashup.OleDb.1;Data Source=$Workbook$;Location=14529" commandType="0"/>
  </connection>
  <connection id="51" keepAlive="1" name="Connection50" type="5" refreshedVersion="8" background="1" saveData="1">
    <dbPr connection="Provider=Microsoft.Mashup.OleDb.1;Data Source=$Workbook$;Location=14840;Extended Properties=&quot;&quot;" command="SELECT * FROM [14840]" commandType="4"/>
  </connection>
  <connection id="52" keepAlive="1" name="Connection51" type="5" refreshedVersion="8" background="1" saveData="1">
    <dbPr connection="Provider=Microsoft.Mashup.OleDb.1;Data Source=$Workbook$;Location=14843;Extended Properties=&quot;&quot;" command="SELECT * FROM [14843]" commandType="4"/>
  </connection>
  <connection id="53" keepAlive="1" name="Connection52" type="5" refreshedVersion="8" background="1" saveData="1">
    <dbPr connection="Provider=Microsoft.Mashup.OleDb.1;Data Source=$Workbook$;Location=14855;Extended Properties=&quot;&quot;" command="SELECT * FROM [14855]" commandType="4"/>
  </connection>
  <connection id="54" keepAlive="1" name="Connection53" type="5" refreshedVersion="8" background="1" saveData="1">
    <dbPr connection="Provider=Microsoft.Mashup.OleDb.1;Data Source=$Workbook$;Location=14856;Extended Properties=&quot;&quot;" command="SELECT * FROM [14856]" commandType="4"/>
  </connection>
  <connection id="55" keepAlive="1" name="Connection54" type="5" refreshedVersion="8" background="1" saveData="1">
    <dbPr connection="Provider=Microsoft.Mashup.OleDb.1;Data Source=$Workbook$;Location=14858;Extended Properties=&quot;&quot;" command="SELECT * FROM [14858]" commandType="4"/>
  </connection>
  <connection id="56" keepAlive="1" name="Connection55" type="5" refreshedVersion="8" background="1" saveData="1">
    <dbPr connection="Provider=Microsoft.Mashup.OleDb.1;Data Source=$Workbook$;Location=14870;Extended Properties=&quot;&quot;" command="SELECT * FROM [14870]" commandType="4"/>
  </connection>
  <connection id="57" keepAlive="1" name="Connection56" type="5" refreshedVersion="8" background="1" saveData="1">
    <dbPr connection="Provider=Microsoft.Mashup.OleDb.1;Data Source=$Workbook$;Location=14873;Extended Properties=&quot;&quot;" command="SELECT * FROM [14873]" commandType="4"/>
  </connection>
  <connection id="58" keepAlive="1" name="Connection57" type="5" refreshedVersion="8" background="1" saveData="1">
    <dbPr connection="Provider=Microsoft.Mashup.OleDb.1;Data Source=$Workbook$;Location=14874;Extended Properties=&quot;&quot;" command="SELECT * FROM [14874]" commandType="4"/>
  </connection>
  <connection id="59" keepAlive="1" name="Connection58" type="5" refreshedVersion="8" background="1" saveData="1">
    <dbPr connection="Provider=Microsoft.Mashup.OleDb.1;Data Source=$Workbook$;Location=14877;Extended Properties=&quot;&quot;" command="SELECT * FROM [14877]" commandType="4"/>
  </connection>
  <connection id="60" keepAlive="1" name="Connection59" type="5" refreshedVersion="8" background="1" saveData="1">
    <dbPr connection="Provider=Microsoft.Mashup.OleDb.1;Data Source=$Workbook$;Location=14879;Extended Properties=&quot;&quot;" command="SELECT * FROM [14879]" commandType="4"/>
  </connection>
  <connection id="61" keepAlive="1" name="Connection6" type="5" refreshedVersion="0" background="1">
    <dbPr connection="Provider=Microsoft.Mashup.OleDb.1;Data Source=$Workbook$;Location=14572" commandType="0"/>
  </connection>
  <connection id="62" keepAlive="1" name="Connection60" type="5" refreshedVersion="8" background="1" saveData="1">
    <dbPr connection="Provider=Microsoft.Mashup.OleDb.1;Data Source=$Workbook$;Location=14885;Extended Properties=&quot;&quot;" command="SELECT * FROM [14885]" commandType="4"/>
  </connection>
  <connection id="63" keepAlive="1" name="Connection61" type="5" refreshedVersion="8" background="1" saveData="1">
    <dbPr connection="Provider=Microsoft.Mashup.OleDb.1;Data Source=$Workbook$;Location=14893;Extended Properties=&quot;&quot;" command="SELECT * FROM [14893]" commandType="4"/>
  </connection>
  <connection id="64" keepAlive="1" name="Connection62" type="5" refreshedVersion="8" background="1" saveData="1">
    <dbPr connection="Provider=Microsoft.Mashup.OleDb.1;Data Source=$Workbook$;Location=14898;Extended Properties=&quot;&quot;" command="SELECT * FROM [14898]" commandType="4"/>
  </connection>
  <connection id="65" keepAlive="1" name="Connection63" type="5" refreshedVersion="0" saveData="1">
    <dbPr connection="Provider=Microsoft.Mashup.OleDb.1;Data Source=$Workbook$;Location=14529" commandType="0"/>
  </connection>
  <connection id="66" keepAlive="1" name="Connection64" type="5" refreshedVersion="0" background="1">
    <dbPr connection="Provider=Microsoft.Mashup.OleDb.1;Data Source=$Workbook$;Location=14572" commandType="0"/>
  </connection>
  <connection id="67" keepAlive="1" name="Connection65" type="5" refreshedVersion="0" background="1">
    <dbPr connection="Provider=Microsoft.Mashup.OleDb.1;Data Source=$Workbook$;Location=14801" commandType="0"/>
  </connection>
  <connection id="68" keepAlive="1" name="Connection66" type="5" refreshedVersion="0" background="1">
    <dbPr connection="Provider=Microsoft.Mashup.OleDb.1;Data Source=$Workbook$;Location=14807" commandType="0"/>
  </connection>
  <connection id="69" keepAlive="1" name="Connection67" type="5" refreshedVersion="0" background="1">
    <dbPr connection="Provider=Microsoft.Mashup.OleDb.1;Data Source=$Workbook$;Location=14808" commandType="0"/>
  </connection>
  <connection id="70" keepAlive="1" name="Connection68" type="5" refreshedVersion="0" background="1">
    <dbPr connection="Provider=Microsoft.Mashup.OleDb.1;Data Source=$Workbook$;Location=14809" commandType="0"/>
  </connection>
  <connection id="71" keepAlive="1" name="Connection69" type="5" refreshedVersion="0" background="1">
    <dbPr connection="Provider=Microsoft.Mashup.OleDb.1;Data Source=$Workbook$;Location=14810" commandType="0"/>
  </connection>
  <connection id="72" keepAlive="1" name="Connection7" type="5" refreshedVersion="8" background="1" saveData="1">
    <dbPr connection="Provider=Microsoft.Mashup.OleDb.1;Data Source=$Workbook$;Location=14529;Extended Properties=&quot;&quot;" command="SELECT * FROM [14529]" commandType="4"/>
  </connection>
  <connection id="73" keepAlive="1" name="Connection70" type="5" refreshedVersion="0" background="1">
    <dbPr connection="Provider=Microsoft.Mashup.OleDb.1;Data Source=$Workbook$;Location=14819" commandType="0"/>
  </connection>
  <connection id="74" keepAlive="1" name="Connection71" type="5" refreshedVersion="0" background="1">
    <dbPr connection="Provider=Microsoft.Mashup.OleDb.1;Data Source=$Workbook$;Location=14820" commandType="0"/>
  </connection>
  <connection id="75" keepAlive="1" name="Connection72" type="5" refreshedVersion="0" background="1">
    <dbPr connection="Provider=Microsoft.Mashup.OleDb.1;Data Source=$Workbook$;Location=14821" commandType="0"/>
  </connection>
  <connection id="76" keepAlive="1" name="Connection73" type="5" refreshedVersion="0" background="1">
    <dbPr connection="Provider=Microsoft.Mashup.OleDb.1;Data Source=$Workbook$;Location=14823" commandType="0"/>
  </connection>
  <connection id="77" keepAlive="1" name="Connection74" type="5" refreshedVersion="0" background="1">
    <dbPr connection="Provider=Microsoft.Mashup.OleDb.1;Data Source=$Workbook$;Location=14826" commandType="0"/>
  </connection>
  <connection id="78" keepAlive="1" name="Connection75" type="5" refreshedVersion="0" background="1">
    <dbPr connection="Provider=Microsoft.Mashup.OleDb.1;Data Source=$Workbook$;Location=14827" commandType="0"/>
  </connection>
  <connection id="79" keepAlive="1" name="Connection76" type="5" refreshedVersion="0" background="1">
    <dbPr connection="Provider=Microsoft.Mashup.OleDb.1;Data Source=$Workbook$;Location=14830" commandType="0"/>
  </connection>
  <connection id="80" keepAlive="1" name="Connection77" type="5" refreshedVersion="0" background="1">
    <dbPr connection="Provider=Microsoft.Mashup.OleDb.1;Data Source=$Workbook$;Location=14839" commandType="0"/>
  </connection>
  <connection id="81" keepAlive="1" name="Connection78" type="5" refreshedVersion="0" background="1">
    <dbPr connection="Provider=Microsoft.Mashup.OleDb.1;Data Source=$Workbook$;Location=14840" commandType="0"/>
  </connection>
  <connection id="82" keepAlive="1" name="Connection79" type="5" refreshedVersion="0" background="1">
    <dbPr connection="Provider=Microsoft.Mashup.OleDb.1;Data Source=$Workbook$;Location=14843" commandType="0"/>
  </connection>
  <connection id="83" keepAlive="1" name="Connection8" type="5" refreshedVersion="8" background="1" saveData="1">
    <dbPr connection="Provider=Microsoft.Mashup.OleDb.1;Data Source=$Workbook$;Location=14572;Extended Properties=&quot;&quot;" command="SELECT * FROM [14572]" commandType="4"/>
  </connection>
  <connection id="84" keepAlive="1" name="Connection80" type="5" refreshedVersion="0" background="1">
    <dbPr connection="Provider=Microsoft.Mashup.OleDb.1;Data Source=$Workbook$;Location=14855" commandType="0"/>
  </connection>
  <connection id="85" keepAlive="1" name="Connection81" type="5" refreshedVersion="0" background="1">
    <dbPr connection="Provider=Microsoft.Mashup.OleDb.1;Data Source=$Workbook$;Location=14856" commandType="0"/>
  </connection>
  <connection id="86" keepAlive="1" name="Connection82" type="5" refreshedVersion="0" background="1">
    <dbPr connection="Provider=Microsoft.Mashup.OleDb.1;Data Source=$Workbook$;Location=14858" commandType="0"/>
  </connection>
  <connection id="87" keepAlive="1" name="Connection83" type="5" refreshedVersion="0" background="1">
    <dbPr connection="Provider=Microsoft.Mashup.OleDb.1;Data Source=$Workbook$;Location=14870" commandType="0"/>
  </connection>
  <connection id="88" keepAlive="1" name="Connection84" type="5" refreshedVersion="0" background="1">
    <dbPr connection="Provider=Microsoft.Mashup.OleDb.1;Data Source=$Workbook$;Location=14873" commandType="0"/>
  </connection>
  <connection id="89" keepAlive="1" name="Connection85" type="5" refreshedVersion="0" background="1">
    <dbPr connection="Provider=Microsoft.Mashup.OleDb.1;Data Source=$Workbook$;Location=14874" commandType="0"/>
  </connection>
  <connection id="90" keepAlive="1" name="Connection86" type="5" refreshedVersion="0" background="1">
    <dbPr connection="Provider=Microsoft.Mashup.OleDb.1;Data Source=$Workbook$;Location=14877" commandType="0"/>
  </connection>
  <connection id="91" keepAlive="1" name="Connection87" type="5" refreshedVersion="0" background="1">
    <dbPr connection="Provider=Microsoft.Mashup.OleDb.1;Data Source=$Workbook$;Location=14879" commandType="0"/>
  </connection>
  <connection id="92" keepAlive="1" name="Connection88" type="5" refreshedVersion="0" background="1">
    <dbPr connection="Provider=Microsoft.Mashup.OleDb.1;Data Source=$Workbook$;Location=14885" commandType="0"/>
  </connection>
  <connection id="93" keepAlive="1" name="Connection89" type="5" refreshedVersion="0" background="1">
    <dbPr connection="Provider=Microsoft.Mashup.OleDb.1;Data Source=$Workbook$;Location=14893" commandType="0"/>
  </connection>
  <connection id="94" keepAlive="1" name="Connection9" type="5" refreshedVersion="8" background="1" saveData="1">
    <dbPr connection="Provider=Microsoft.Mashup.OleDb.1;Data Source=$Workbook$;Location=14801;Extended Properties=&quot;&quot;" command="SELECT * FROM [14801]" commandType="4"/>
  </connection>
  <connection id="95" keepAlive="1" name="Connection90" type="5" refreshedVersion="0" background="1">
    <dbPr connection="Provider=Microsoft.Mashup.OleDb.1;Data Source=$Workbook$;Location=14898" commandType="0"/>
  </connection>
  <connection id="96" keepAlive="1" name="Connection91" type="5" refreshedVersion="8" background="1" saveData="1">
    <dbPr connection="Provider=Microsoft.Mashup.OleDb.1;Data Source=$Workbook$;Location=14529;Extended Properties=&quot;&quot;" command="SELECT * FROM [14529]" commandType="4"/>
  </connection>
  <connection id="97" keepAlive="1" name="Connection92" type="5" refreshedVersion="8" background="1" saveData="1">
    <dbPr connection="Provider=Microsoft.Mashup.OleDb.1;Data Source=$Workbook$;Location=14802" command="SELECT * FROM [14802]" commandType="4"/>
  </connection>
  <connection id="98" keepAlive="1" name="Connection93" type="5" refreshedVersion="8" background="1" saveData="1">
    <dbPr connection="Provider=Microsoft.Mashup.OleDb.1;Data Source=$Workbook$;Location=14803" command="SELECT * FROM [14803]" commandType="4"/>
  </connection>
  <connection id="99" keepAlive="1" name="Connection94" type="5" refreshedVersion="8" background="1" saveData="1">
    <dbPr connection="Provider=Microsoft.Mashup.OleDb.1;Data Source=$Workbook$;Location=14804" command="SELECT * FROM [14804]" commandType="4"/>
  </connection>
  <connection id="100" keepAlive="1" name="Connection95" type="5" refreshedVersion="8" background="1" saveData="1">
    <dbPr connection="Provider=Microsoft.Mashup.OleDb.1;Data Source=$Workbook$;Location=14807" command="SELECT * FROM [14807]" commandType="4"/>
  </connection>
  <connection id="101" keepAlive="1" name="Connection96" type="5" refreshedVersion="8" background="1" saveData="1">
    <dbPr connection="Provider=Microsoft.Mashup.OleDb.1;Data Source=$Workbook$;Location=14819" command="SELECT * FROM [14819]" commandType="4"/>
  </connection>
  <connection id="102" keepAlive="1" name="Connection97" type="5" refreshedVersion="8" background="1" saveData="1">
    <dbPr connection="Provider=Microsoft.Mashup.OleDb.1;Data Source=$Workbook$;Location=14822" command="SELECT * FROM [14822]" commandType="4"/>
  </connection>
  <connection id="103" keepAlive="1" name="Connection98" type="5" refreshedVersion="8" background="1" saveData="1">
    <dbPr connection="Provider=Microsoft.Mashup.OleDb.1;Data Source=$Workbook$;Location=14823" command="SELECT * FROM [14823]" commandType="4"/>
  </connection>
  <connection id="104" keepAlive="1" name="Connection99" type="5" refreshedVersion="8" background="1" saveData="1">
    <dbPr connection="Provider=Microsoft.Mashup.OleDb.1;Data Source=$Workbook$;Location=14839" command="SELECT * FROM [14839]" commandType="4"/>
  </connection>
  <connection id="105" keepAlive="1" name="Query - HEIA_Table_ScopingSheet1" description="Connection to the 'HEIA_Table_ScopingSheet1' query in the workbook." type="5" refreshedVersion="8" background="1" saveData="1">
    <dbPr connection="Provider=Microsoft.Mashup.OleDb.1;Data Source=$Workbook$;Location=HEIA_Table_ScopingSheet1;Extended Properties=&quot;&quot;" command="SELECT * FROM [HEIA_Table_ScopingSheet1]"/>
  </connection>
  <connection id="106" keepAlive="1" name="Query - scopingsheet2" description="Connection to the 'scopingsheet2' query in the workbook." type="5" refreshedVersion="8" background="1" saveData="1">
    <dbPr connection="Provider=Microsoft.Mashup.OleDb.1;Data Source=$Workbook$;Location=scopingsheet2;Extended Properties=&quot;&quot;" command="SELECT * FROM [scopingsheet2]"/>
  </connection>
  <connection id="107" keepAlive="1" name="Query - scopingsheet2 (2)" description="Connection to the 'scopingsheet2 (2)' query in the workbook." type="5" refreshedVersion="8" background="1" saveData="1">
    <dbPr connection="Provider=Microsoft.Mashup.OleDb.1;Data Source=$Workbook$;Location=&quot;scopingsheet2 (2)&quot;;Extended Properties=&quot;&quot;" command="SELECT * FROM [scopingsheet2 (2)]"/>
  </connection>
</connections>
</file>

<file path=xl/sharedStrings.xml><?xml version="1.0" encoding="utf-8"?>
<sst xmlns="http://schemas.openxmlformats.org/spreadsheetml/2006/main" count="2301" uniqueCount="400">
  <si>
    <t>ZCTA5</t>
  </si>
  <si>
    <t>Label</t>
  </si>
  <si>
    <t>Estimate</t>
  </si>
  <si>
    <t>Margin of Error</t>
  </si>
  <si>
    <t>Percent</t>
  </si>
  <si>
    <t>Percent Margin of Error</t>
  </si>
  <si>
    <t>SortOrder</t>
  </si>
  <si>
    <t>14802</t>
  </si>
  <si>
    <t>Total Population</t>
  </si>
  <si>
    <t>4431</t>
  </si>
  <si>
    <t>(X)</t>
  </si>
  <si>
    <t>Male</t>
  </si>
  <si>
    <t>55.5</t>
  </si>
  <si>
    <t>4.1</t>
  </si>
  <si>
    <t>Female</t>
  </si>
  <si>
    <t>44.5</t>
  </si>
  <si>
    <t>Sex ratio (males per 100 females)</t>
  </si>
  <si>
    <t>Under 5 years</t>
  </si>
  <si>
    <t>0.3</t>
  </si>
  <si>
    <t>5 to 9 years</t>
  </si>
  <si>
    <t>0.7</t>
  </si>
  <si>
    <t>0.4</t>
  </si>
  <si>
    <t>10 to 14 years</t>
  </si>
  <si>
    <t>0.5</t>
  </si>
  <si>
    <t>15 to 19 years</t>
  </si>
  <si>
    <t>47.5</t>
  </si>
  <si>
    <t>4.2</t>
  </si>
  <si>
    <t>20 to 24 years</t>
  </si>
  <si>
    <t>40.0</t>
  </si>
  <si>
    <t>4.3</t>
  </si>
  <si>
    <t>25 to 34 years</t>
  </si>
  <si>
    <t>3.2</t>
  </si>
  <si>
    <t>1.4</t>
  </si>
  <si>
    <t>35 to 44 years</t>
  </si>
  <si>
    <t>0.9</t>
  </si>
  <si>
    <t>45 to 54 years</t>
  </si>
  <si>
    <t>55 to 59 years</t>
  </si>
  <si>
    <t>1.3</t>
  </si>
  <si>
    <t>60 to 64 years</t>
  </si>
  <si>
    <t>65 to 74 years</t>
  </si>
  <si>
    <t>2.3</t>
  </si>
  <si>
    <t>1.1</t>
  </si>
  <si>
    <t>75 to 84 years</t>
  </si>
  <si>
    <t>1.0</t>
  </si>
  <si>
    <t>85 years and over</t>
  </si>
  <si>
    <t>0.6</t>
  </si>
  <si>
    <t>Median age (years)</t>
  </si>
  <si>
    <t>Race Total population</t>
  </si>
  <si>
    <t>One race</t>
  </si>
  <si>
    <t>97.0</t>
  </si>
  <si>
    <t>Two or more races</t>
  </si>
  <si>
    <t>3.0</t>
  </si>
  <si>
    <t>One race (2)</t>
  </si>
  <si>
    <t>White</t>
  </si>
  <si>
    <t>79.6</t>
  </si>
  <si>
    <t>Black or African American</t>
  </si>
  <si>
    <t>12.0</t>
  </si>
  <si>
    <t>2.7</t>
  </si>
  <si>
    <t>American Indian and Alaska Native</t>
  </si>
  <si>
    <t>0.1</t>
  </si>
  <si>
    <t>Asian</t>
  </si>
  <si>
    <t>3.3</t>
  </si>
  <si>
    <t>Native Hawaiian and Other Pacific Islander</t>
  </si>
  <si>
    <t>0.2</t>
  </si>
  <si>
    <t>Some other race</t>
  </si>
  <si>
    <t>1.9</t>
  </si>
  <si>
    <t>Two or more races (2)</t>
  </si>
  <si>
    <t>Total population (3)</t>
  </si>
  <si>
    <t>Hispanic of Latino (of any race)</t>
  </si>
  <si>
    <t>8.6</t>
  </si>
  <si>
    <t>1.5</t>
  </si>
  <si>
    <t>Not Hispanic or Latino</t>
  </si>
  <si>
    <t>91.4</t>
  </si>
  <si>
    <t>Civilian noninstitutionalized population</t>
  </si>
  <si>
    <t>With health insurance coverage</t>
  </si>
  <si>
    <t>96.9</t>
  </si>
  <si>
    <t>With private health insurance</t>
  </si>
  <si>
    <t>88.4</t>
  </si>
  <si>
    <t>3.7</t>
  </si>
  <si>
    <t>With public coverage</t>
  </si>
  <si>
    <t>13.1</t>
  </si>
  <si>
    <t>3.5</t>
  </si>
  <si>
    <t>No health insurance coverage</t>
  </si>
  <si>
    <t>3.1</t>
  </si>
  <si>
    <t>Total Civilian Noninstitutionalized Population</t>
  </si>
  <si>
    <t>With a disability</t>
  </si>
  <si>
    <t>5.8</t>
  </si>
  <si>
    <t>2.1</t>
  </si>
  <si>
    <t>14803</t>
  </si>
  <si>
    <t>1297</t>
  </si>
  <si>
    <t>44.1</t>
  </si>
  <si>
    <t>7.0</t>
  </si>
  <si>
    <t>55.9</t>
  </si>
  <si>
    <t>6.6</t>
  </si>
  <si>
    <t>7.4</t>
  </si>
  <si>
    <t>6.1</t>
  </si>
  <si>
    <t>5.3</t>
  </si>
  <si>
    <t>3.9</t>
  </si>
  <si>
    <t>4.9</t>
  </si>
  <si>
    <t>2.8</t>
  </si>
  <si>
    <t>22.4</t>
  </si>
  <si>
    <t>6.2</t>
  </si>
  <si>
    <t>8.1</t>
  </si>
  <si>
    <t>3.4</t>
  </si>
  <si>
    <t>10.6</t>
  </si>
  <si>
    <t>6.0</t>
  </si>
  <si>
    <t>2.2</t>
  </si>
  <si>
    <t>7.2</t>
  </si>
  <si>
    <t>10.9</t>
  </si>
  <si>
    <t>3.8</t>
  </si>
  <si>
    <t>4.5</t>
  </si>
  <si>
    <t>2.5</t>
  </si>
  <si>
    <t>99.6</t>
  </si>
  <si>
    <t>98.5</t>
  </si>
  <si>
    <t>0.0</t>
  </si>
  <si>
    <t>1.2</t>
  </si>
  <si>
    <t>98.8</t>
  </si>
  <si>
    <t>96.6</t>
  </si>
  <si>
    <t>59.4</t>
  </si>
  <si>
    <t>12.4</t>
  </si>
  <si>
    <t>58.1</t>
  </si>
  <si>
    <t>11.2</t>
  </si>
  <si>
    <t>13.0</t>
  </si>
  <si>
    <t>14804</t>
  </si>
  <si>
    <t>1535</t>
  </si>
  <si>
    <t>44.6</t>
  </si>
  <si>
    <t>55.4</t>
  </si>
  <si>
    <t>9.6</t>
  </si>
  <si>
    <t>7.6</t>
  </si>
  <si>
    <t>5.9</t>
  </si>
  <si>
    <t>10.2</t>
  </si>
  <si>
    <t>15.8</t>
  </si>
  <si>
    <t>2.0</t>
  </si>
  <si>
    <t>7.5</t>
  </si>
  <si>
    <t>2.4</t>
  </si>
  <si>
    <t>9.8</t>
  </si>
  <si>
    <t>96.7</t>
  </si>
  <si>
    <t>94.9</t>
  </si>
  <si>
    <t>0.8</t>
  </si>
  <si>
    <t>99.9</t>
  </si>
  <si>
    <t>97.1</t>
  </si>
  <si>
    <t>76.5</t>
  </si>
  <si>
    <t>5.0</t>
  </si>
  <si>
    <t>39.3</t>
  </si>
  <si>
    <t>6.5</t>
  </si>
  <si>
    <t>2.9</t>
  </si>
  <si>
    <t>13.7</t>
  </si>
  <si>
    <t>14807</t>
  </si>
  <si>
    <t>2938</t>
  </si>
  <si>
    <t>51.4</t>
  </si>
  <si>
    <t>48.6</t>
  </si>
  <si>
    <t>1.8</t>
  </si>
  <si>
    <t>7.9</t>
  </si>
  <si>
    <t>5.4</t>
  </si>
  <si>
    <t>1.6</t>
  </si>
  <si>
    <t>6.9</t>
  </si>
  <si>
    <t>11.4</t>
  </si>
  <si>
    <t>10.1</t>
  </si>
  <si>
    <t>17.1</t>
  </si>
  <si>
    <t>8.2</t>
  </si>
  <si>
    <t>9.1</t>
  </si>
  <si>
    <t>98.2</t>
  </si>
  <si>
    <t>95.1</t>
  </si>
  <si>
    <t>3.6</t>
  </si>
  <si>
    <t>95.0</t>
  </si>
  <si>
    <t>96.8</t>
  </si>
  <si>
    <t>73.0</t>
  </si>
  <si>
    <t>42.4</t>
  </si>
  <si>
    <t>5.6</t>
  </si>
  <si>
    <t>14.7</t>
  </si>
  <si>
    <t>14819</t>
  </si>
  <si>
    <t>740</t>
  </si>
  <si>
    <t>50.4</t>
  </si>
  <si>
    <t>5.1</t>
  </si>
  <si>
    <t>49.6</t>
  </si>
  <si>
    <t>4.6</t>
  </si>
  <si>
    <t>8.8</t>
  </si>
  <si>
    <t>8.9</t>
  </si>
  <si>
    <t>19.3</t>
  </si>
  <si>
    <t>12.7</t>
  </si>
  <si>
    <t>8.4</t>
  </si>
  <si>
    <t>7.7</t>
  </si>
  <si>
    <t>97.6</t>
  </si>
  <si>
    <t>92.7</t>
  </si>
  <si>
    <t>5.2</t>
  </si>
  <si>
    <t>60.7</t>
  </si>
  <si>
    <t>11.5</t>
  </si>
  <si>
    <t>49.1</t>
  </si>
  <si>
    <t>12.9</t>
  </si>
  <si>
    <t>7.3</t>
  </si>
  <si>
    <t>21.1</t>
  </si>
  <si>
    <t>14822</t>
  </si>
  <si>
    <t>857</t>
  </si>
  <si>
    <t>53.6</t>
  </si>
  <si>
    <t>46.4</t>
  </si>
  <si>
    <t>4.4</t>
  </si>
  <si>
    <t>1.7</t>
  </si>
  <si>
    <t>5.5</t>
  </si>
  <si>
    <t>2.6</t>
  </si>
  <si>
    <t>6.8</t>
  </si>
  <si>
    <t>7.1</t>
  </si>
  <si>
    <t>4.0</t>
  </si>
  <si>
    <t>9.5</t>
  </si>
  <si>
    <t>16.3</t>
  </si>
  <si>
    <t>5.7</t>
  </si>
  <si>
    <t>99.8</t>
  </si>
  <si>
    <t>96.4</t>
  </si>
  <si>
    <t>69.4</t>
  </si>
  <si>
    <t>46.8</t>
  </si>
  <si>
    <t>23.5</t>
  </si>
  <si>
    <t>14823</t>
  </si>
  <si>
    <t>3691</t>
  </si>
  <si>
    <t>51.5</t>
  </si>
  <si>
    <t>48.5</t>
  </si>
  <si>
    <t>4.7</t>
  </si>
  <si>
    <t>9.4</t>
  </si>
  <si>
    <t>13.2</t>
  </si>
  <si>
    <t>99.0</t>
  </si>
  <si>
    <t>95.3</t>
  </si>
  <si>
    <t>99.2</t>
  </si>
  <si>
    <t>66.2</t>
  </si>
  <si>
    <t>52.1</t>
  </si>
  <si>
    <t>17.7</t>
  </si>
  <si>
    <t>14839</t>
  </si>
  <si>
    <t>600</t>
  </si>
  <si>
    <t>54.5</t>
  </si>
  <si>
    <t>45.5</t>
  </si>
  <si>
    <t>8.5</t>
  </si>
  <si>
    <t>10.0</t>
  </si>
  <si>
    <t>16.7</t>
  </si>
  <si>
    <t>15.3</t>
  </si>
  <si>
    <t>4.8</t>
  </si>
  <si>
    <t>100.0</t>
  </si>
  <si>
    <t>95.5</t>
  </si>
  <si>
    <t>73.2</t>
  </si>
  <si>
    <t>42.7</t>
  </si>
  <si>
    <t>9.7</t>
  </si>
  <si>
    <t>14843</t>
  </si>
  <si>
    <t>12569</t>
  </si>
  <si>
    <t>50.1</t>
  </si>
  <si>
    <t>49.9</t>
  </si>
  <si>
    <t>11.1</t>
  </si>
  <si>
    <t>12.6</t>
  </si>
  <si>
    <t>12.3</t>
  </si>
  <si>
    <t>6.4</t>
  </si>
  <si>
    <t>97.4</t>
  </si>
  <si>
    <t>94.3</t>
  </si>
  <si>
    <t>97.5</t>
  </si>
  <si>
    <t>12322</t>
  </si>
  <si>
    <t>58.8</t>
  </si>
  <si>
    <t>56.6</t>
  </si>
  <si>
    <t>19.9</t>
  </si>
  <si>
    <t>14855</t>
  </si>
  <si>
    <t>810</t>
  </si>
  <si>
    <t>47.7</t>
  </si>
  <si>
    <t>52.3</t>
  </si>
  <si>
    <t>12.8</t>
  </si>
  <si>
    <t>7.8</t>
  </si>
  <si>
    <t>99.5</t>
  </si>
  <si>
    <t>97.8</t>
  </si>
  <si>
    <t>75.8</t>
  </si>
  <si>
    <t>53.8</t>
  </si>
  <si>
    <t>34.3</t>
  </si>
  <si>
    <t>24.2</t>
  </si>
  <si>
    <t>14884</t>
  </si>
  <si>
    <t>317</t>
  </si>
  <si>
    <t>54.9</t>
  </si>
  <si>
    <t>45.1</t>
  </si>
  <si>
    <t>16.4</t>
  </si>
  <si>
    <t>6.3</t>
  </si>
  <si>
    <t>99.7</t>
  </si>
  <si>
    <t>99.1</t>
  </si>
  <si>
    <t>68.8</t>
  </si>
  <si>
    <t>13.3</t>
  </si>
  <si>
    <t>44.8</t>
  </si>
  <si>
    <t>14885</t>
  </si>
  <si>
    <t>680</t>
  </si>
  <si>
    <t>53.1</t>
  </si>
  <si>
    <t>46.9</t>
  </si>
  <si>
    <t>11.3</t>
  </si>
  <si>
    <t>10.3</t>
  </si>
  <si>
    <t>14.1</t>
  </si>
  <si>
    <t>9.3</t>
  </si>
  <si>
    <t>10.4</t>
  </si>
  <si>
    <t>98.4</t>
  </si>
  <si>
    <t>98.1</t>
  </si>
  <si>
    <t>98.7</t>
  </si>
  <si>
    <t>85.1</t>
  </si>
  <si>
    <t>10.5</t>
  </si>
  <si>
    <t>62.9</t>
  </si>
  <si>
    <t>14.6</t>
  </si>
  <si>
    <t>38.5</t>
  </si>
  <si>
    <t>11.8</t>
  </si>
  <si>
    <t>14.9</t>
  </si>
  <si>
    <t>GEO_ID</t>
  </si>
  <si>
    <t>ZCTA5CE20</t>
  </si>
  <si>
    <t>DP03_0119PE</t>
  </si>
  <si>
    <t>DP03_0119PM</t>
  </si>
  <si>
    <t>DP03_0062E</t>
  </si>
  <si>
    <t>DP03_0062M</t>
  </si>
  <si>
    <t>DP03_074PE</t>
  </si>
  <si>
    <t>DP03_074PM</t>
  </si>
  <si>
    <t>DP03_0005PE</t>
  </si>
  <si>
    <t>DP03_0005PM</t>
  </si>
  <si>
    <t>DP02_0067PE</t>
  </si>
  <si>
    <t>DP02_0067PM</t>
  </si>
  <si>
    <t>DP04_0058PE</t>
  </si>
  <si>
    <t>DP04_0058PM</t>
  </si>
  <si>
    <t>Below Poverty Level</t>
  </si>
  <si>
    <t>Median Household Income</t>
  </si>
  <si>
    <t>Food Stamp/SNAP Benefits</t>
  </si>
  <si>
    <t>Unemployment</t>
  </si>
  <si>
    <t>High School Education</t>
  </si>
  <si>
    <t>No Vehicles Available</t>
  </si>
  <si>
    <t>860Z200US14802</t>
  </si>
  <si>
    <t>46111</t>
  </si>
  <si>
    <t>16091</t>
  </si>
  <si>
    <t>860Z200US14803</t>
  </si>
  <si>
    <t>25.5</t>
  </si>
  <si>
    <t>14.4</t>
  </si>
  <si>
    <t>51344</t>
  </si>
  <si>
    <t>5667</t>
  </si>
  <si>
    <t>860Z200US14804</t>
  </si>
  <si>
    <t>72656</t>
  </si>
  <si>
    <t>9053</t>
  </si>
  <si>
    <t>860Z200US14807</t>
  </si>
  <si>
    <t>6.7</t>
  </si>
  <si>
    <t>54899</t>
  </si>
  <si>
    <t>7485</t>
  </si>
  <si>
    <t>860Z200US14819</t>
  </si>
  <si>
    <t>28.9</t>
  </si>
  <si>
    <t>51071</t>
  </si>
  <si>
    <t>15861</t>
  </si>
  <si>
    <t>860Z200US14822</t>
  </si>
  <si>
    <t>56111</t>
  </si>
  <si>
    <t>6113</t>
  </si>
  <si>
    <t>860Z200US14823</t>
  </si>
  <si>
    <t>56611</t>
  </si>
  <si>
    <t>2060</t>
  </si>
  <si>
    <t>860Z200US14839</t>
  </si>
  <si>
    <t>75893</t>
  </si>
  <si>
    <t>11746</t>
  </si>
  <si>
    <t>860Z200US14843</t>
  </si>
  <si>
    <t>53247</t>
  </si>
  <si>
    <t>6739</t>
  </si>
  <si>
    <t>13.5</t>
  </si>
  <si>
    <t>860Z200US14855</t>
  </si>
  <si>
    <t>16.8</t>
  </si>
  <si>
    <t>55000</t>
  </si>
  <si>
    <t>17976</t>
  </si>
  <si>
    <t>24.8</t>
  </si>
  <si>
    <t>860Z200US14884</t>
  </si>
  <si>
    <t>13.4</t>
  </si>
  <si>
    <t>54833</t>
  </si>
  <si>
    <t>11922</t>
  </si>
  <si>
    <t>860Z200US14885</t>
  </si>
  <si>
    <t>61324</t>
  </si>
  <si>
    <t>11771</t>
  </si>
  <si>
    <t>Population</t>
  </si>
  <si>
    <t>Summary</t>
  </si>
  <si>
    <t>Name/Organization - if organization, please include contact(s) </t>
  </si>
  <si>
    <t>Date(s) of outreach </t>
  </si>
  <si>
    <t>What required stakeholder group did they represent?</t>
  </si>
  <si>
    <t>If other, please describe</t>
  </si>
  <si>
    <t>Is this person/group a resident of the project’s service area? </t>
  </si>
  <si>
    <t>Method of engagement (I.e. phone calls, community forums, surveys, etc.) </t>
  </si>
  <si>
    <t>Is this group supportive of this project?</t>
  </si>
  <si>
    <t>Did this group provide a statement?</t>
  </si>
  <si>
    <t>If a statement was provided (250 word max), please include below:</t>
  </si>
  <si>
    <t xml:space="preserve">Independent Assessor Summary </t>
  </si>
  <si>
    <t>Michelle Foster - SAY2 Network/Pivital</t>
  </si>
  <si>
    <t>public health experts</t>
  </si>
  <si>
    <t>Yes</t>
  </si>
  <si>
    <t>Zoom conference call</t>
  </si>
  <si>
    <t>No</t>
  </si>
  <si>
    <t>SAY2/Pivitol is an affiliate of 8 rural counties in southern New York supporting the work of the counties and residents to improve health by promoting health equity for residents who experience disparities.  Challenges exist in the community with food insecurity, mental and substance abuse and lack of health insurance.  There are several regional workgroups addressing emergency planning, maternal health, opiod prevention, healthy food and adult immunizations to name a few.  Added services within county for specialty care is important to address transportation barriers and lack of services.  The addition of ICU beds at St. James Hospital is needed to meet a gap in the health care system.</t>
  </si>
  <si>
    <t>FL Community Health Center - Bath - Mary Zelazny, Sirene Garcia, Janet Hopkins</t>
  </si>
  <si>
    <t>community leaders</t>
  </si>
  <si>
    <t>In person meeting at the Bath Health Center</t>
  </si>
  <si>
    <t>Lack of dental providers willing to accept Medicaid/government sponsored residents.  Huge challenges for residents with transportation and access to services within the home.   Lack of communication regarding availability of services within the county.  Need for more community health workers to assist residents in accessing needed services such as transportation, food, prescription drugs etc.  Excited to have additional services with Steuben County due to lack of transportation to larger facilities in Rochester.  ICU &amp; rehab beds needed within the county.  Insurance acceptance is an issue.  Many residents only have one option, Fidelis, which is challenging for coverage and provider network acceptance.</t>
  </si>
  <si>
    <t>Oak Orchard - Karen Kitner</t>
  </si>
  <si>
    <t xml:space="preserve">The largest challenge withing the community is workforce followed by financial stablity of service providers included community based organizations.  Oak Orchard has a primary care site in Hornell.  The addition of ICU beds and Long-term rehab beds at St. James will provide added services to the community.  </t>
  </si>
  <si>
    <t>St. James Hospital Employees:  Katharine Warner &amp; Grace Smith</t>
  </si>
  <si>
    <t>organizations representing employees of the Applicant</t>
  </si>
  <si>
    <t>The staff at St. James are excited to have the new ICU beds along with the rehab beds.  The rehab beds are currently staffed for patient care as patient's wait for nursing home bed openings.  The ICU beds will provide a needed service in the community.  Post COVID patients are sicker and providers are asking for a higher level of care that current does not exist at the hospital.  Transportation to other facilities with ICU beds is a challenge for both the patients and their family members.  Adding the ICU beds will provide an additional career path for nurses including recruitment and retention.  St. James has lost staff due to lack of a continued career path.  Steuben county has an aging population with many more comobities occurring such as COPD/CHF and Kidney disease.  Having a diaylsis center is extremely importment vs the drive to other facilities more than an hour away.  Overall health care in the community needs to be wholistic, well rounded care with PCP's who also rely on specialists to address the various comorbities.  Unforntunately, PCP's are also aging and there continues to be a need for younger PCP's to provide care in the community.  YMCA has great wellness and prevention programs and Oak Orchard's campus is a great resources for comprehensive care including needed mental health care.  Gaps within the health care in the county include in-home care and connection/communication with PCP's, care coordination, transitions of care and improved long-term care supports along with lack of mental health resources.</t>
  </si>
  <si>
    <t>OPWDD of Allegany &amp; Steuben Counties - Michael Domino</t>
  </si>
  <si>
    <t>11/14/23 &amp; 11/27/23</t>
  </si>
  <si>
    <t>Phone Call</t>
  </si>
  <si>
    <t>Unable to schedule.  No returned calls</t>
  </si>
  <si>
    <t>Allegany County Department of Health</t>
  </si>
  <si>
    <t xml:space="preserve">Major Health Equity Issues in the County: There is no specialty care in the County. Dental services are also lacking. Preventative services are lacking too, for example mammograms are not available in the county. For specialty services, residents need to travel two hours to either Rochester or Buffalo, which means losing a day’s work. This is a severe problem and leads people to avoid care. Food insecurity is a huge concern in the county. Local retail has been replaced by dollar stores and with a few exceptions dollar stores lack fresh produce. Persons who are low-income but higher than Medicaid eligibility face challenges to receiving healthcare in the county. Availability of pharmacies is also limited. Local providers do not accept all insurers. The county has a split in where people go for care. The western side tends to go to Buffalo for specialty care. The eastern side goes to Rochester. This is based on travel patterns, health care systems, and insurers. Within a system, patients might not learn about the availability of services in other systems. The electronic communication between systems is disconnected and this sometimes means testing has to done at a longer distance rather than in nearer locations. It would be better if information could be shared. Culturally, rural people are oriented to treatment rather than preventative care. There is a lack of health literacy and awareness of preventative care. Home care is limited in the county. Community paramedicine or home visitation would be a benefit. There is a general healthcare workforce shortage. It is hard to staff positions which limits the availability of healthcare services. 
Transportation: For services in the county, the lack of public transportation in the area is a huge issue. Rural populations are less accepting of using public transportation. Even though there is some bus transportation between Allegany and Hornell, people are not using it. They are not trusting it; they don’t believe it will be able to get them home if they go to a doctor using public transportation. They may have to walk long distances to reach the bus. A six-transfer bus schedule is difficult to navigate. Many of the routes are hit only twice a day. You may have to wait for hours. Low-literacy users need help navigating transportation. Medicaid transportation is consistently late, causing missed appointments and rescheduling. Uber and Lyft are not locally available.
St James and Jones Memorial Projects: Providing services in Hornell is a huge benefit. Having the swing and ICU beds is good. An infusion center is beneficial. Will patients still need to travel to Rochester for visits with specialists? Having primary care in Alfred is not the best location. 
Alternative delivery and engagement: School-based health centers are a major positive in the community and offer telehealth. Libraries are also setting up telehealth services. Telehealth at schools and libraries avoids problems with broadband access and computer literacy. School systems are probably a better option for community healthcare engagement than churches. Food pantries are also good access points. School districts and fire halls are the best locations.
For Amish community: We try to send communication to headmasters of local schools. There is a reluctance to get involved with governmental agencies. </t>
  </si>
  <si>
    <t>Casa -Trinity - Ann Domingos &amp; Jennifer Campbell</t>
  </si>
  <si>
    <t>Mental health &amp; Substance Abuse are highly prevelant in the counties Casa-Trinity serves.  The organizaiton has grow it's programing over the last 8 years to address the variety of needs for residents including supportive housing, SUD preventation, behavioral health cresis, telehealth and most recently the approval for a CCBHC.   Adding services with Steuben county is greatly needed to address and serve the residents within the county and the sorounding counties.  Many services have left the rural counties, so its welcome to see some of these services come back.  Especially the critical services such as the ICU beds at St. James and other types of specialty care and services.  Gaps within the county include transportation, social determiniants of health (jobs, food insecurity) and housing.  Housing usually takes 6 months or longer to close.  There is also a need for more care management within the clinics and homes through community health workers for addressing needs with residents.  There is an aging population in the rural that requires more prevention, but a lack of providers to address mental health issues, dental issues and other resources this population requires.  State regulations can be challenging with mental health and bringing more services into the community.</t>
  </si>
  <si>
    <t>ProAction - Sheila Meese</t>
  </si>
  <si>
    <t>ProAction provides several community based programs to its rural counties in support of residents in need of services and connections.  However, many of the counties, including Steuben county lack resources and providers for SUD, COPD, transportation, safe &amp; affordable housing, and food.  The addition of ICU &amp; swing beds at St. James hospital will be extremely beneficial for county residents.  This will have a positive impact due to transportation issue and cost of gas.  Other areas of concer include lack of access to specialty care, meal assistance and rehab services.  Additional services could include in-home nursing services to address the needs of an aging population.</t>
  </si>
  <si>
    <t>Ardent Solutions</t>
  </si>
  <si>
    <t>Ardent Health supports 34 agencies within its network and five coalitions throughout the southern tier counties.  There continues to be significant needs within the community including access to transportation to get to appointments, behavioral health, health care professional shortages, specialty care and crisis services.  There is an aging population with both common and unique needs.  Social isolutions is a large problem along with technology, access to cell &amp; web services, and workforce. Additional telehealth services are needed along with education of residents.  Post discharge care is needed and could be accommodated if there was better in-home monitoring to stay connected with their provider.  ARC currently has 40 positions open they are unable to fill.  Poverty is very rampant with lots of couch surfing due to the lack of affordable, available housing options, food insecurtiy and offording presciption drugs.  Many residents have to choose between paying for food or their prescriptions.  The additional of any service within the community is positive.  Adding ICU and swing beds within St. James is needed along with other services.  Residents will have shorter commute times and the ICU will be lifesaving vs traveling long distance for critical care. CHW's would be great to have in place within the county, but not aware of any planning for these types of staffing models.  Provider acceptance of health insurance is also challenging for low-income &amp; Medicaid insured.  More attention needs to occur withing the schools perhaps with School Based Health Clinics serving the entire community.</t>
  </si>
  <si>
    <t>Steuben County Public Health - Darlene Smith &amp; Kat Potter</t>
  </si>
  <si>
    <t>Working with Office Of the Aging would be beneficial. They would work with the underserved elderly population. They do transportation, meal set ups, etc. Another partner is the Library system. They could help with Health education and hopefully be able to dispel misinformation. Then also promote the new services that Jones and James offers.  The idea of care managers is similar to a Health navigator, helping work through the health system and dispel misinformation and promote wellness for mammograms, colonoscopies, and routine healthcare.</t>
  </si>
  <si>
    <t xml:space="preserve">Access to care in the county is an issue, especially the south west portion which is the most rural.  There are many Amish residents in this area who are currently using a Family Nurse Practitioner for care.  The county just received a grant for a mobile van to provide vaccinations along with other services.  The Library systems are the best way to reach county residents.  Each town, no matter how small has a library.  This van will improve Health Equity and looking for CBO's to collaborate with to provide their services during these outreaches.  Transportation for the elderly and home bound is also an issue.  However, many of these individuals can travel 5 miles or less depending on their situation.  Opiod overdose is a growing concern in the county.  Currently working on a plan to address and increase needed services.  Having ICU &amp; rehab beds in Hornell is extremely welcome. That is an ideal part of the county to add it. It will be a big benefit to persons who cannot travel further and will relieve congestion at other facilities. Telehealth should be a focus area.  Residents are willing to use Telehealth if they have access to to cell or internet.  Additional Public Health concerns are around staffing &amp; workforce.  COVID has had lingering effects within the county and its ability to fill job openings.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</si>
</sst>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 x14ac:knownFonts="1">
    <font>
      <sz val="11"/>
      <color theme="1"/>
      <name val="Calibri"/>
      <family val="2"/>
      <scheme val="minor"/>
    </font>
    <font>
      <sz val="8"/>
      <name val="Calibri"/>
      <family val="2"/>
      <scheme val="minor"/>
    </font>
    <font>
      <b/>
      <sz val="11"/>
      <color theme="0"/>
      <name val="Calibri"/>
      <family val="2"/>
      <scheme val="minor"/>
    </font>
    <font>
      <sz val="11"/>
      <name val="Arial"/>
      <family val="2"/>
    </font>
    <font>
      <sz val="11"/>
      <color rgb="FF000000"/>
      <name val="Arial"/>
      <family val="2"/>
    </font>
    <font>
      <sz val="11"/>
      <color theme="1"/>
      <name val="Arial"/>
      <family val="2"/>
    </font>
    <font>
      <sz val="11"/>
      <color theme="1"/>
      <name val="Times New Roman"/>
      <family val="1"/>
    </font>
    <font>
      <sz val="11"/>
      <color theme="1"/>
      <name val="Calibri"/>
      <family val="2"/>
      <charset val="1"/>
    </font>
  </fonts>
  <fills count="5">
    <fill>
      <patternFill patternType="none"/>
    </fill>
    <fill>
      <patternFill patternType="gray125"/>
    </fill>
    <fill>
      <patternFill patternType="solid">
        <fgColor theme="9"/>
        <bgColor theme="9"/>
      </patternFill>
    </fill>
    <fill>
      <patternFill patternType="solid">
        <fgColor theme="9" tint="0.79998168889431442"/>
        <bgColor theme="9" tint="0.79998168889431442"/>
      </patternFill>
    </fill>
    <fill>
      <patternFill patternType="solid">
        <fgColor theme="0" tint="-4.9989318521683403E-2"/>
        <bgColor indexed="64"/>
      </patternFill>
    </fill>
  </fills>
  <borders count="5">
    <border>
      <left/>
      <right/>
      <top/>
      <bottom/>
      <diagonal/>
    </border>
    <border>
      <left/>
      <right/>
      <top style="thin">
        <color theme="9" tint="0.39997558519241921"/>
      </top>
      <bottom style="thin">
        <color theme="9" tint="0.3999755851924192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22">
    <xf numFmtId="0" fontId="0" fillId="0" borderId="0" xfId="0"/>
    <xf numFmtId="0" fontId="2" fillId="2" borderId="1" xfId="0" applyFont="1" applyFill="1" applyBorder="1"/>
    <xf numFmtId="0" fontId="0" fillId="3" borderId="1" xfId="0" applyFill="1" applyBorder="1"/>
    <xf numFmtId="0" fontId="0" fillId="0" borderId="1" xfId="0" applyBorder="1"/>
    <xf numFmtId="164" fontId="2" fillId="2" borderId="1" xfId="0" applyNumberFormat="1" applyFont="1" applyFill="1" applyBorder="1"/>
    <xf numFmtId="164" fontId="0" fillId="0" borderId="0" xfId="0" applyNumberFormat="1"/>
    <xf numFmtId="0" fontId="0" fillId="0" borderId="0" xfId="0" applyAlignment="1">
      <alignment wrapText="1"/>
    </xf>
    <xf numFmtId="165" fontId="0" fillId="0" borderId="0" xfId="0" applyNumberFormat="1"/>
    <xf numFmtId="0" fontId="3" fillId="4" borderId="2" xfId="0" applyFont="1" applyFill="1" applyBorder="1" applyAlignment="1">
      <alignment vertical="top" wrapText="1"/>
    </xf>
    <xf numFmtId="0" fontId="4" fillId="4" borderId="3" xfId="0" applyFont="1" applyFill="1" applyBorder="1" applyAlignment="1">
      <alignment vertical="top" wrapText="1"/>
    </xf>
    <xf numFmtId="0" fontId="3" fillId="4" borderId="3" xfId="0" applyFont="1" applyFill="1" applyBorder="1" applyAlignment="1">
      <alignment vertical="top" wrapText="1"/>
    </xf>
    <xf numFmtId="0" fontId="5" fillId="4" borderId="3" xfId="0" applyFont="1" applyFill="1" applyBorder="1" applyAlignment="1">
      <alignment vertical="top" wrapText="1"/>
    </xf>
    <xf numFmtId="0" fontId="5" fillId="4" borderId="3" xfId="0" applyFont="1" applyFill="1" applyBorder="1" applyAlignment="1">
      <alignment vertical="top"/>
    </xf>
    <xf numFmtId="0" fontId="6" fillId="4" borderId="3" xfId="0" applyFont="1" applyFill="1" applyBorder="1" applyAlignment="1">
      <alignment vertical="top"/>
    </xf>
    <xf numFmtId="0" fontId="6" fillId="4" borderId="4" xfId="0" applyFont="1" applyFill="1" applyBorder="1" applyAlignment="1">
      <alignment vertical="top"/>
    </xf>
    <xf numFmtId="0" fontId="6" fillId="0" borderId="0" xfId="0" applyFont="1" applyAlignment="1">
      <alignment vertical="top"/>
    </xf>
    <xf numFmtId="0" fontId="7" fillId="0" borderId="0" xfId="0" applyFont="1" applyAlignment="1">
      <alignment vertical="top" wrapText="1"/>
    </xf>
    <xf numFmtId="1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center" wrapText="1"/>
    </xf>
    <xf numFmtId="0" fontId="0" fillId="0" borderId="0" xfId="0" applyAlignment="1">
      <alignment vertical="center"/>
    </xf>
    <xf numFmtId="0" fontId="6" fillId="0" borderId="0" xfId="0" applyFont="1"/>
  </cellXfs>
  <cellStyles count="1">
    <cellStyle name="Normal" xfId="0" builtinId="0"/>
  </cellStyles>
  <dxfs count="65">
    <dxf>
      <numFmt numFmtId="0" formatCode="General"/>
    </dxf>
    <dxf>
      <numFmt numFmtId="0" formatCode="General"/>
      <fill>
        <patternFill patternType="solid">
          <fgColor indexed="64"/>
          <bgColor rgb="FFFFFF00"/>
        </patternFill>
      </fill>
    </dxf>
    <dxf>
      <numFmt numFmtId="0" formatCode="General"/>
    </dxf>
    <dxf>
      <numFmt numFmtId="0" formatCode="General"/>
    </dxf>
    <dxf>
      <numFmt numFmtId="0" formatCode="General"/>
      <fill>
        <patternFill patternType="solid">
          <fgColor indexed="64"/>
          <bgColor rgb="FFFFFF00"/>
        </patternFill>
      </fill>
    </dxf>
    <dxf>
      <numFmt numFmtId="0" formatCode="General"/>
    </dxf>
    <dxf>
      <numFmt numFmtId="0" formatCode="General"/>
      <fill>
        <patternFill patternType="solid">
          <fgColor indexed="64"/>
          <bgColor rgb="FFFFFF00"/>
        </patternFill>
      </fill>
    </dxf>
    <dxf>
      <numFmt numFmtId="0" formatCode="General"/>
    </dxf>
    <dxf>
      <numFmt numFmtId="0" formatCode="General"/>
    </dxf>
    <dxf>
      <numFmt numFmtId="0" formatCode="General"/>
      <fill>
        <patternFill patternType="solid">
          <fgColor indexed="64"/>
          <bgColor rgb="FFFFFF00"/>
        </patternFill>
      </fill>
    </dxf>
    <dxf>
      <numFmt numFmtId="0" formatCode="General"/>
    </dxf>
    <dxf>
      <numFmt numFmtId="0" formatCode="General"/>
    </dxf>
    <dxf>
      <numFmt numFmtId="0" formatCode="General"/>
      <fill>
        <patternFill patternType="solid">
          <fgColor indexed="64"/>
          <bgColor rgb="FFFFFF00"/>
        </patternFill>
      </fill>
    </dxf>
    <dxf>
      <numFmt numFmtId="0" formatCode="General"/>
    </dxf>
    <dxf>
      <numFmt numFmtId="0" formatCode="General"/>
      <fill>
        <patternFill patternType="solid">
          <fgColor indexed="64"/>
          <bgColor rgb="FFFFFF0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queryTables/queryTable1.xml><?xml version="1.0" encoding="utf-8"?>
<queryTable xmlns="http://schemas.openxmlformats.org/spreadsheetml/2006/main" name="ExternalData_1" connectionId="97" autoFormatId="16" applyNumberFormats="0" applyBorderFormats="0" applyFontFormats="1" applyPatternFormats="1" applyAlignmentFormats="0" applyWidthHeightFormats="0">
  <queryTableRefresh preserveSortFilterLayout="0" nextId="8">
    <queryTableFields count="7">
      <queryTableField id="1" name="ZCTA5" tableColumnId="8"/>
      <queryTableField id="2" name="Label" tableColumnId="9"/>
      <queryTableField id="3" name="Estimate" tableColumnId="10"/>
      <queryTableField id="4" name="Margin of Error" tableColumnId="11"/>
      <queryTableField id="5" name="Percent" tableColumnId="12"/>
      <queryTableField id="6" name="Percent Margin of Error" tableColumnId="13"/>
      <queryTableField id="7" name="SortOrder" tableColumnId="14"/>
    </queryTableFields>
  </queryTableRefresh>
</queryTable>
</file>

<file path=xl/queryTables/queryTable2.xml><?xml version="1.0" encoding="utf-8"?>
<queryTable xmlns="http://schemas.openxmlformats.org/spreadsheetml/2006/main" name="ExternalData_1" connectionId="98" autoFormatId="16" applyNumberFormats="0" applyBorderFormats="0" applyFontFormats="1" applyPatternFormats="1" applyAlignmentFormats="0" applyWidthHeightFormats="0">
  <queryTableRefresh preserveSortFilterLayout="0" nextId="8">
    <queryTableFields count="7">
      <queryTableField id="1" name="ZCTA5" tableColumnId="8"/>
      <queryTableField id="2" name="Label" tableColumnId="9"/>
      <queryTableField id="3" name="Estimate" tableColumnId="10"/>
      <queryTableField id="4" name="Margin of Error" tableColumnId="11"/>
      <queryTableField id="5" name="Percent" tableColumnId="12"/>
      <queryTableField id="6" name="Percent Margin of Error" tableColumnId="13"/>
      <queryTableField id="7" name="SortOrder" tableColumnId="14"/>
    </queryTableFields>
  </queryTableRefresh>
</queryTable>
</file>

<file path=xl/queryTables/queryTable3.xml><?xml version="1.0" encoding="utf-8"?>
<queryTable xmlns="http://schemas.openxmlformats.org/spreadsheetml/2006/main" name="ExternalData_1" connectionId="99" autoFormatId="16" applyNumberFormats="0" applyBorderFormats="0" applyFontFormats="1" applyPatternFormats="1" applyAlignmentFormats="0" applyWidthHeightFormats="0">
  <queryTableRefresh preserveSortFilterLayout="0" nextId="8">
    <queryTableFields count="7">
      <queryTableField id="1" name="ZCTA5" tableColumnId="8"/>
      <queryTableField id="2" name="Label" tableColumnId="9"/>
      <queryTableField id="3" name="Estimate" tableColumnId="10"/>
      <queryTableField id="4" name="Margin of Error" tableColumnId="11"/>
      <queryTableField id="5" name="Percent" tableColumnId="12"/>
      <queryTableField id="6" name="Percent Margin of Error" tableColumnId="13"/>
      <queryTableField id="7" name="SortOrder" tableColumnId="14"/>
    </queryTableFields>
  </queryTableRefresh>
</queryTable>
</file>

<file path=xl/queryTables/queryTable4.xml><?xml version="1.0" encoding="utf-8"?>
<queryTable xmlns="http://schemas.openxmlformats.org/spreadsheetml/2006/main" name="ExternalData_1" connectionId="100" autoFormatId="16" applyNumberFormats="0" applyBorderFormats="0" applyFontFormats="1" applyPatternFormats="1" applyAlignmentFormats="0" applyWidthHeightFormats="0">
  <queryTableRefresh preserveSortFilterLayout="0" nextId="8">
    <queryTableFields count="7">
      <queryTableField id="1" name="ZCTA5" tableColumnId="8"/>
      <queryTableField id="2" name="Label" tableColumnId="9"/>
      <queryTableField id="3" name="Estimate" tableColumnId="10"/>
      <queryTableField id="4" name="Margin of Error" tableColumnId="11"/>
      <queryTableField id="5" name="Percent" tableColumnId="12"/>
      <queryTableField id="6" name="Percent Margin of Error" tableColumnId="13"/>
      <queryTableField id="7" name="SortOrder" tableColumnId="14"/>
    </queryTableFields>
  </queryTableRefresh>
</queryTable>
</file>

<file path=xl/queryTables/queryTable5.xml><?xml version="1.0" encoding="utf-8"?>
<queryTable xmlns="http://schemas.openxmlformats.org/spreadsheetml/2006/main" name="ExternalData_1" connectionId="101" autoFormatId="16" applyNumberFormats="0" applyBorderFormats="0" applyFontFormats="1" applyPatternFormats="1" applyAlignmentFormats="0" applyWidthHeightFormats="0">
  <queryTableRefresh preserveSortFilterLayout="0" nextId="8">
    <queryTableFields count="7">
      <queryTableField id="1" name="ZCTA5" tableColumnId="8"/>
      <queryTableField id="2" name="Label" tableColumnId="9"/>
      <queryTableField id="3" name="Estimate" tableColumnId="10"/>
      <queryTableField id="4" name="Margin of Error" tableColumnId="11"/>
      <queryTableField id="5" name="Percent" tableColumnId="12"/>
      <queryTableField id="6" name="Percent Margin of Error" tableColumnId="13"/>
      <queryTableField id="7" name="SortOrder" tableColumnId="14"/>
    </queryTableFields>
  </queryTableRefresh>
</queryTable>
</file>

<file path=xl/queryTables/queryTable6.xml><?xml version="1.0" encoding="utf-8"?>
<queryTable xmlns="http://schemas.openxmlformats.org/spreadsheetml/2006/main" name="ExternalData_1" connectionId="102" autoFormatId="16" applyNumberFormats="0" applyBorderFormats="0" applyFontFormats="1" applyPatternFormats="1" applyAlignmentFormats="0" applyWidthHeightFormats="0">
  <queryTableRefresh preserveSortFilterLayout="0" nextId="8">
    <queryTableFields count="7">
      <queryTableField id="1" name="ZCTA5" tableColumnId="8"/>
      <queryTableField id="2" name="Label" tableColumnId="9"/>
      <queryTableField id="3" name="Estimate" tableColumnId="10"/>
      <queryTableField id="4" name="Margin of Error" tableColumnId="11"/>
      <queryTableField id="5" name="Percent" tableColumnId="12"/>
      <queryTableField id="6" name="Percent Margin of Error" tableColumnId="13"/>
      <queryTableField id="7" name="SortOrder" tableColumnId="14"/>
    </queryTableFields>
  </queryTableRefresh>
</queryTable>
</file>

<file path=xl/queryTables/queryTable7.xml><?xml version="1.0" encoding="utf-8"?>
<queryTable xmlns="http://schemas.openxmlformats.org/spreadsheetml/2006/main" name="ExternalData_1" connectionId="103" autoFormatId="16" applyNumberFormats="0" applyBorderFormats="0" applyFontFormats="1" applyPatternFormats="1" applyAlignmentFormats="0" applyWidthHeightFormats="0">
  <queryTableRefresh preserveSortFilterLayout="0" nextId="8">
    <queryTableFields count="7">
      <queryTableField id="1" name="ZCTA5" tableColumnId="8"/>
      <queryTableField id="2" name="Label" tableColumnId="9"/>
      <queryTableField id="3" name="Estimate" tableColumnId="10"/>
      <queryTableField id="4" name="Margin of Error" tableColumnId="11"/>
      <queryTableField id="5" name="Percent" tableColumnId="12"/>
      <queryTableField id="6" name="Percent Margin of Error" tableColumnId="13"/>
      <queryTableField id="7" name="SortOrder" tableColumnId="14"/>
    </queryTableFields>
  </queryTableRefresh>
</queryTable>
</file>

<file path=xl/queryTables/queryTable8.xml><?xml version="1.0" encoding="utf-8"?>
<queryTable xmlns="http://schemas.openxmlformats.org/spreadsheetml/2006/main" name="ExternalData_1" connectionId="104" autoFormatId="16" applyNumberFormats="0" applyBorderFormats="0" applyFontFormats="1" applyPatternFormats="1" applyAlignmentFormats="0" applyWidthHeightFormats="0">
  <queryTableRefresh preserveSortFilterLayout="0" nextId="8">
    <queryTableFields count="7">
      <queryTableField id="1" name="ZCTA5" tableColumnId="8"/>
      <queryTableField id="2" name="Label" tableColumnId="9"/>
      <queryTableField id="3" name="Estimate" tableColumnId="10"/>
      <queryTableField id="4" name="Margin of Error" tableColumnId="11"/>
      <queryTableField id="5" name="Percent" tableColumnId="12"/>
      <queryTableField id="6" name="Percent Margin of Error" tableColumnId="13"/>
      <queryTableField id="7" name="SortOrder" tableColumnId="14"/>
    </queryTableFields>
  </queryTableRefresh>
</queryTable>
</file>

<file path=xl/queryTables/queryTable9.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preserveSortFilterLayout="0" nextId="8">
    <queryTableFields count="7">
      <queryTableField id="1" name="ZCTA5" tableColumnId="8"/>
      <queryTableField id="2" name="Label" tableColumnId="9"/>
      <queryTableField id="3" name="Estimate" tableColumnId="10"/>
      <queryTableField id="4" name="Margin of Error" tableColumnId="11"/>
      <queryTableField id="5" name="Percent" tableColumnId="12"/>
      <queryTableField id="6" name="Percent Margin of Error" tableColumnId="13"/>
      <queryTableField id="7" name="SortOrder" tableColumnId="14"/>
    </queryTableFields>
  </queryTableRefresh>
</queryTable>
</file>

<file path=xl/queryTables/queryTable10.xml><?xml version="1.0" encoding="utf-8"?>
<queryTable xmlns="http://schemas.openxmlformats.org/spreadsheetml/2006/main" name="ExternalData_1" connectionId="5" autoFormatId="16" applyNumberFormats="0" applyBorderFormats="0" applyFontFormats="1" applyPatternFormats="1" applyAlignmentFormats="0" applyWidthHeightFormats="0">
  <queryTableRefresh preserveSortFilterLayout="0" nextId="8">
    <queryTableFields count="7">
      <queryTableField id="1" name="ZCTA5" tableColumnId="8"/>
      <queryTableField id="2" name="Label" tableColumnId="9"/>
      <queryTableField id="3" name="Estimate" tableColumnId="10"/>
      <queryTableField id="4" name="Margin of Error" tableColumnId="11"/>
      <queryTableField id="5" name="Percent" tableColumnId="12"/>
      <queryTableField id="6" name="Percent Margin of Error" tableColumnId="13"/>
      <queryTableField id="7" name="SortOrder" tableColumnId="14"/>
    </queryTableFields>
  </queryTableRefresh>
</queryTable>
</file>

<file path=xl/queryTables/queryTable11.xml><?xml version="1.0" encoding="utf-8"?>
<queryTable xmlns="http://schemas.openxmlformats.org/spreadsheetml/2006/main" name="ExternalData_1" connectionId="6" autoFormatId="16" applyNumberFormats="0" applyBorderFormats="0" applyFontFormats="1" applyPatternFormats="1" applyAlignmentFormats="0" applyWidthHeightFormats="0">
  <queryTableRefresh preserveSortFilterLayout="0" nextId="8">
    <queryTableFields count="7">
      <queryTableField id="1" name="ZCTA5" tableColumnId="8"/>
      <queryTableField id="2" name="Label" tableColumnId="9"/>
      <queryTableField id="3" name="Estimate" tableColumnId="10"/>
      <queryTableField id="4" name="Margin of Error" tableColumnId="11"/>
      <queryTableField id="5" name="Percent" tableColumnId="12"/>
      <queryTableField id="6" name="Percent Margin of Error" tableColumnId="13"/>
      <queryTableField id="7" name="SortOrder" tableColumnId="14"/>
    </queryTableFields>
  </queryTableRefresh>
</queryTable>
</file>

<file path=xl/queryTables/queryTable12.xml><?xml version="1.0" encoding="utf-8"?>
<queryTable xmlns="http://schemas.openxmlformats.org/spreadsheetml/2006/main" name="ExternalData_1" connectionId="7" autoFormatId="16" applyNumberFormats="0" applyBorderFormats="0" applyFontFormats="1" applyPatternFormats="1" applyAlignmentFormats="0" applyWidthHeightFormats="0">
  <queryTableRefresh preserveSortFilterLayout="0" nextId="8">
    <queryTableFields count="7">
      <queryTableField id="1" name="ZCTA5" tableColumnId="8"/>
      <queryTableField id="2" name="Label" tableColumnId="9"/>
      <queryTableField id="3" name="Estimate" tableColumnId="10"/>
      <queryTableField id="4" name="Margin of Error" tableColumnId="11"/>
      <queryTableField id="5" name="Percent" tableColumnId="12"/>
      <queryTableField id="6" name="Percent Margin of Error" tableColumnId="13"/>
      <queryTableField id="7" name="SortOrder" tableColumnId="14"/>
    </queryTableFields>
  </queryTableRefresh>
</queryTable>
</file>

<file path=xl/queryTables/queryTable13.xml><?xml version="1.0" encoding="utf-8"?>
<queryTable xmlns="http://schemas.openxmlformats.org/spreadsheetml/2006/main" name="ExternalData_1" connectionId="105" autoFormatId="16" applyNumberFormats="0" applyBorderFormats="0" applyFontFormats="0" applyPatternFormats="0" applyAlignmentFormats="0" applyWidthHeightFormats="0">
  <queryTableRefresh nextId="2">
    <queryTableFields count="1">
      <queryTableField id="1" name="ZCTA5" tableColumnId="1"/>
    </queryTableFields>
  </queryTableRefresh>
</queryTable>
</file>

<file path=xl/queryTables/queryTable14.xml><?xml version="1.0" encoding="utf-8"?>
<queryTable xmlns="http://schemas.openxmlformats.org/spreadsheetml/2006/main" name="ExternalData_1" connectionId="106" autoFormatId="16" applyNumberFormats="0" applyBorderFormats="0" applyFontFormats="0" applyPatternFormats="0" applyAlignmentFormats="0" applyWidthHeightFormats="0">
  <queryTableRefresh nextId="24">
    <queryTableFields count="14">
      <queryTableField id="2" name="GEO_ID" tableColumnId="2"/>
      <queryTableField id="3" name="ZCTA5CE20" tableColumnId="3"/>
      <queryTableField id="4" name="DP03_0119PE" tableColumnId="4"/>
      <queryTableField id="5" name="DP03_0119PM" tableColumnId="5"/>
      <queryTableField id="6" name="DP03_0062E" tableColumnId="6"/>
      <queryTableField id="7" name="DP03_0062M" tableColumnId="7"/>
      <queryTableField id="8" name="DP03_074PE" tableColumnId="8"/>
      <queryTableField id="9" name="DP03_074PM" tableColumnId="9"/>
      <queryTableField id="18" name="DP03_0005PE" tableColumnId="10"/>
      <queryTableField id="19" name="DP03_0005PM" tableColumnId="11"/>
      <queryTableField id="20" name="DP02_0067PE" tableColumnId="12"/>
      <queryTableField id="13" name="DP02_0067PM" tableColumnId="13"/>
      <queryTableField id="14" name="DP04_0058PE" tableColumnId="14"/>
      <queryTableField id="15" name="DP04_0058PM" tableColumnId="15"/>
    </queryTableFields>
    <queryTableDeletedFields count="2">
      <deletedField name="OID_"/>
      <deletedField name="OID_"/>
    </queryTableDeletedFields>
  </queryTableRefresh>
</queryTable>
</file>

<file path=xl/queryTables/queryTable15.xml><?xml version="1.0" encoding="utf-8"?>
<queryTable xmlns="http://schemas.openxmlformats.org/spreadsheetml/2006/main" name="ExternalData_1" connectionId="107" autoFormatId="16" applyNumberFormats="0" applyBorderFormats="0" applyFontFormats="0" applyPatternFormats="0" applyAlignmentFormats="0" applyWidthHeightFormats="0">
  <queryTableRefresh nextId="29">
    <queryTableFields count="15">
      <queryTableField id="2" name="GEO_ID" tableColumnId="2"/>
      <queryTableField id="3" name="ZCTA5CE20" tableColumnId="3"/>
      <queryTableField id="28" dataBound="0" tableColumnId="19"/>
      <queryTableField id="4" name="DP03_0119PE" tableColumnId="4"/>
      <queryTableField id="5" name="DP03_0119PM" tableColumnId="5"/>
      <queryTableField id="6" name="DP03_0062E" tableColumnId="6"/>
      <queryTableField id="7" name="DP03_0062M" tableColumnId="7"/>
      <queryTableField id="8" name="DP03_074PE" tableColumnId="8"/>
      <queryTableField id="9" name="DP03_074PM" tableColumnId="9"/>
      <queryTableField id="18" name="DP03_0005PE" tableColumnId="10"/>
      <queryTableField id="19" name="DP03_0005PM" tableColumnId="11"/>
      <queryTableField id="20" name="DP02_0067PE" tableColumnId="12"/>
      <queryTableField id="13" name="DP02_0067PM" tableColumnId="13"/>
      <queryTableField id="14" name="DP04_0058PE" tableColumnId="14"/>
      <queryTableField id="15" name="DP04_0058PM" tableColumnId="15"/>
    </queryTableFields>
    <queryTableDeletedFields count="3">
      <deletedField name="OID_"/>
      <deletedField name="OID_"/>
      <deletedField name="OID_"/>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table1.xml><?xml version="1.0" encoding="utf-8"?>
<table xmlns="http://schemas.openxmlformats.org/spreadsheetml/2006/main" id="2" name="Table_ExternalData_1" displayName="Table_ExternalData_1" ref="A1:G40" tableType="queryTable" totalsRowShown="0">
  <autoFilter ref="A1:G40"/>
  <tableColumns count="7">
    <tableColumn id="8" uniqueName="8" name="ZCTA5" queryTableFieldId="1" dataDxfId="64"/>
    <tableColumn id="9" uniqueName="9" name="Label" queryTableFieldId="2" dataDxfId="63"/>
    <tableColumn id="10" uniqueName="10" name="Estimate" queryTableFieldId="3"/>
    <tableColumn id="11" uniqueName="11" name="Margin of Error" queryTableFieldId="4"/>
    <tableColumn id="12" uniqueName="12" name="Percent" queryTableFieldId="5" dataDxfId="62"/>
    <tableColumn id="13" uniqueName="13" name="Percent Margin of Error" queryTableFieldId="6" dataDxfId="61"/>
    <tableColumn id="14" uniqueName="14" name="SortOrder" queryTableFieldId="7"/>
  </tableColumns>
  <tableStyleInfo name="TableStyleMedium7" showFirstColumn="0" showLastColumn="0" showRowStripes="1" showColumnStripes="0"/>
</table>
</file>

<file path=xl/tables/table2.xml><?xml version="1.0" encoding="utf-8"?>
<table xmlns="http://schemas.openxmlformats.org/spreadsheetml/2006/main" id="3" name="Table_ExternalData_14" displayName="Table_ExternalData_14" ref="A1:G40" tableType="queryTable" totalsRowShown="0">
  <autoFilter ref="A1:G40"/>
  <tableColumns count="7">
    <tableColumn id="8" uniqueName="8" name="ZCTA5" queryTableFieldId="1" dataDxfId="60"/>
    <tableColumn id="9" uniqueName="9" name="Label" queryTableFieldId="2" dataDxfId="59"/>
    <tableColumn id="10" uniqueName="10" name="Estimate" queryTableFieldId="3"/>
    <tableColumn id="11" uniqueName="11" name="Margin of Error" queryTableFieldId="4"/>
    <tableColumn id="12" uniqueName="12" name="Percent" queryTableFieldId="5" dataDxfId="58"/>
    <tableColumn id="13" uniqueName="13" name="Percent Margin of Error" queryTableFieldId="6" dataDxfId="57"/>
    <tableColumn id="14" uniqueName="14" name="SortOrder" queryTableFieldId="7"/>
  </tableColumns>
  <tableStyleInfo name="TableStyleMedium7" showFirstColumn="0" showLastColumn="0" showRowStripes="1" showColumnStripes="0"/>
</table>
</file>

<file path=xl/tables/table3.xml><?xml version="1.0" encoding="utf-8"?>
<table xmlns="http://schemas.openxmlformats.org/spreadsheetml/2006/main" id="4" name="Table_ExternalData_15" displayName="Table_ExternalData_15" ref="A1:G40" tableType="queryTable" totalsRowShown="0">
  <autoFilter ref="A1:G40"/>
  <tableColumns count="7">
    <tableColumn id="8" uniqueName="8" name="ZCTA5" queryTableFieldId="1" dataDxfId="56"/>
    <tableColumn id="9" uniqueName="9" name="Label" queryTableFieldId="2" dataDxfId="55"/>
    <tableColumn id="10" uniqueName="10" name="Estimate" queryTableFieldId="3"/>
    <tableColumn id="11" uniqueName="11" name="Margin of Error" queryTableFieldId="4"/>
    <tableColumn id="12" uniqueName="12" name="Percent" queryTableFieldId="5" dataDxfId="54"/>
    <tableColumn id="13" uniqueName="13" name="Percent Margin of Error" queryTableFieldId="6" dataDxfId="53"/>
    <tableColumn id="14" uniqueName="14" name="SortOrder" queryTableFieldId="7"/>
  </tableColumns>
  <tableStyleInfo name="TableStyleMedium7" showFirstColumn="0" showLastColumn="0" showRowStripes="1" showColumnStripes="0"/>
</table>
</file>

<file path=xl/tables/table4.xml><?xml version="1.0" encoding="utf-8"?>
<table xmlns="http://schemas.openxmlformats.org/spreadsheetml/2006/main" id="5" name="Table_ExternalData_16" displayName="Table_ExternalData_16" ref="A1:G40" tableType="queryTable" totalsRowShown="0">
  <autoFilter ref="A1:G40"/>
  <tableColumns count="7">
    <tableColumn id="8" uniqueName="8" name="ZCTA5" queryTableFieldId="1" dataDxfId="52"/>
    <tableColumn id="9" uniqueName="9" name="Label" queryTableFieldId="2" dataDxfId="51"/>
    <tableColumn id="10" uniqueName="10" name="Estimate" queryTableFieldId="3"/>
    <tableColumn id="11" uniqueName="11" name="Margin of Error" queryTableFieldId="4"/>
    <tableColumn id="12" uniqueName="12" name="Percent" queryTableFieldId="5" dataDxfId="50"/>
    <tableColumn id="13" uniqueName="13" name="Percent Margin of Error" queryTableFieldId="6" dataDxfId="49"/>
    <tableColumn id="14" uniqueName="14" name="SortOrder" queryTableFieldId="7"/>
  </tableColumns>
  <tableStyleInfo name="TableStyleMedium7" showFirstColumn="0" showLastColumn="0" showRowStripes="1" showColumnStripes="0"/>
</table>
</file>

<file path=xl/tables/table5.xml><?xml version="1.0" encoding="utf-8"?>
<table xmlns="http://schemas.openxmlformats.org/spreadsheetml/2006/main" id="6" name="Table_ExternalData_17" displayName="Table_ExternalData_17" ref="A1:G40" tableType="queryTable" totalsRowShown="0">
  <autoFilter ref="A1:G40"/>
  <tableColumns count="7">
    <tableColumn id="8" uniqueName="8" name="ZCTA5" queryTableFieldId="1" dataDxfId="48"/>
    <tableColumn id="9" uniqueName="9" name="Label" queryTableFieldId="2" dataDxfId="47"/>
    <tableColumn id="10" uniqueName="10" name="Estimate" queryTableFieldId="3"/>
    <tableColumn id="11" uniqueName="11" name="Margin of Error" queryTableFieldId="4"/>
    <tableColumn id="12" uniqueName="12" name="Percent" queryTableFieldId="5" dataDxfId="46"/>
    <tableColumn id="13" uniqueName="13" name="Percent Margin of Error" queryTableFieldId="6" dataDxfId="45"/>
    <tableColumn id="14" uniqueName="14" name="SortOrder" queryTableFieldId="7"/>
  </tableColumns>
  <tableStyleInfo name="TableStyleMedium7" showFirstColumn="0" showLastColumn="0" showRowStripes="1" showColumnStripes="0"/>
</table>
</file>

<file path=xl/tables/table6.xml><?xml version="1.0" encoding="utf-8"?>
<table xmlns="http://schemas.openxmlformats.org/spreadsheetml/2006/main" id="7" name="Table_ExternalData_18" displayName="Table_ExternalData_18" ref="A1:G40" tableType="queryTable" totalsRowShown="0">
  <autoFilter ref="A1:G40"/>
  <tableColumns count="7">
    <tableColumn id="8" uniqueName="8" name="ZCTA5" queryTableFieldId="1" dataDxfId="44"/>
    <tableColumn id="9" uniqueName="9" name="Label" queryTableFieldId="2" dataDxfId="43"/>
    <tableColumn id="10" uniqueName="10" name="Estimate" queryTableFieldId="3"/>
    <tableColumn id="11" uniqueName="11" name="Margin of Error" queryTableFieldId="4"/>
    <tableColumn id="12" uniqueName="12" name="Percent" queryTableFieldId="5" dataDxfId="42"/>
    <tableColumn id="13" uniqueName="13" name="Percent Margin of Error" queryTableFieldId="6" dataDxfId="41"/>
    <tableColumn id="14" uniqueName="14" name="SortOrder" queryTableFieldId="7"/>
  </tableColumns>
  <tableStyleInfo name="TableStyleMedium7" showFirstColumn="0" showLastColumn="0" showRowStripes="1" showColumnStripes="0"/>
</table>
</file>

<file path=xl/tables/table7.xml><?xml version="1.0" encoding="utf-8"?>
<table xmlns="http://schemas.openxmlformats.org/spreadsheetml/2006/main" id="8" name="Table_ExternalData_19" displayName="Table_ExternalData_19" ref="A1:G40" tableType="queryTable" totalsRowShown="0">
  <autoFilter ref="A1:G40"/>
  <tableColumns count="7">
    <tableColumn id="8" uniqueName="8" name="ZCTA5" queryTableFieldId="1" dataDxfId="40"/>
    <tableColumn id="9" uniqueName="9" name="Label" queryTableFieldId="2" dataDxfId="39"/>
    <tableColumn id="10" uniqueName="10" name="Estimate" queryTableFieldId="3"/>
    <tableColumn id="11" uniqueName="11" name="Margin of Error" queryTableFieldId="4"/>
    <tableColumn id="12" uniqueName="12" name="Percent" queryTableFieldId="5" dataDxfId="38"/>
    <tableColumn id="13" uniqueName="13" name="Percent Margin of Error" queryTableFieldId="6" dataDxfId="37"/>
    <tableColumn id="14" uniqueName="14" name="SortOrder" queryTableFieldId="7"/>
  </tableColumns>
  <tableStyleInfo name="TableStyleMedium7" showFirstColumn="0" showLastColumn="0" showRowStripes="1" showColumnStripes="0"/>
</table>
</file>

<file path=xl/tables/table8.xml><?xml version="1.0" encoding="utf-8"?>
<table xmlns="http://schemas.openxmlformats.org/spreadsheetml/2006/main" id="9" name="Table_ExternalData_110" displayName="Table_ExternalData_110" ref="A1:G40" tableType="queryTable" totalsRowShown="0">
  <autoFilter ref="A1:G40"/>
  <tableColumns count="7">
    <tableColumn id="8" uniqueName="8" name="ZCTA5" queryTableFieldId="1" dataDxfId="36"/>
    <tableColumn id="9" uniqueName="9" name="Label" queryTableFieldId="2" dataDxfId="35"/>
    <tableColumn id="10" uniqueName="10" name="Estimate" queryTableFieldId="3"/>
    <tableColumn id="11" uniqueName="11" name="Margin of Error" queryTableFieldId="4"/>
    <tableColumn id="12" uniqueName="12" name="Percent" queryTableFieldId="5" dataDxfId="34"/>
    <tableColumn id="13" uniqueName="13" name="Percent Margin of Error" queryTableFieldId="6" dataDxfId="33"/>
    <tableColumn id="14" uniqueName="14" name="SortOrder" queryTableFieldId="7"/>
  </tableColumns>
  <tableStyleInfo name="TableStyleMedium7" showFirstColumn="0" showLastColumn="0" showRowStripes="1" showColumnStripes="0"/>
</table>
</file>

<file path=xl/tables/table9.xml><?xml version="1.0" encoding="utf-8"?>
<table xmlns="http://schemas.openxmlformats.org/spreadsheetml/2006/main" id="10" name="Table_ExternalData_111" displayName="Table_ExternalData_111" ref="A1:G40" tableType="queryTable" totalsRowShown="0">
  <autoFilter ref="A1:G40"/>
  <tableColumns count="7">
    <tableColumn id="8" uniqueName="8" name="ZCTA5" queryTableFieldId="1" dataDxfId="32"/>
    <tableColumn id="9" uniqueName="9" name="Label" queryTableFieldId="2" dataDxfId="31"/>
    <tableColumn id="10" uniqueName="10" name="Estimate" queryTableFieldId="3"/>
    <tableColumn id="11" uniqueName="11" name="Margin of Error" queryTableFieldId="4"/>
    <tableColumn id="12" uniqueName="12" name="Percent" queryTableFieldId="5" dataDxfId="30"/>
    <tableColumn id="13" uniqueName="13" name="Percent Margin of Error" queryTableFieldId="6" dataDxfId="29"/>
    <tableColumn id="14" uniqueName="14" name="SortOrder" queryTableFieldId="7"/>
  </tableColumns>
  <tableStyleInfo name="TableStyleMedium7" showFirstColumn="0" showLastColumn="0" showRowStripes="1" showColumnStripes="0"/>
</table>
</file>

<file path=xl/tables/table10.xml><?xml version="1.0" encoding="utf-8"?>
<table xmlns="http://schemas.openxmlformats.org/spreadsheetml/2006/main" id="11" name="Table_ExternalData_112" displayName="Table_ExternalData_112" ref="A1:G40" tableType="queryTable" totalsRowShown="0">
  <autoFilter ref="A1:G40"/>
  <tableColumns count="7">
    <tableColumn id="8" uniqueName="8" name="ZCTA5" queryTableFieldId="1" dataDxfId="28"/>
    <tableColumn id="9" uniqueName="9" name="Label" queryTableFieldId="2" dataDxfId="27"/>
    <tableColumn id="10" uniqueName="10" name="Estimate" queryTableFieldId="3"/>
    <tableColumn id="11" uniqueName="11" name="Margin of Error" queryTableFieldId="4"/>
    <tableColumn id="12" uniqueName="12" name="Percent" queryTableFieldId="5" dataDxfId="26"/>
    <tableColumn id="13" uniqueName="13" name="Percent Margin of Error" queryTableFieldId="6" dataDxfId="25"/>
    <tableColumn id="14" uniqueName="14" name="SortOrder" queryTableFieldId="7"/>
  </tableColumns>
  <tableStyleInfo name="TableStyleMedium7" showFirstColumn="0" showLastColumn="0" showRowStripes="1" showColumnStripes="0"/>
</table>
</file>

<file path=xl/tables/table11.xml><?xml version="1.0" encoding="utf-8"?>
<table xmlns="http://schemas.openxmlformats.org/spreadsheetml/2006/main" id="12" name="Table_ExternalData_113" displayName="Table_ExternalData_113" ref="A1:G40" tableType="queryTable" totalsRowShown="0">
  <autoFilter ref="A1:G40"/>
  <tableColumns count="7">
    <tableColumn id="8" uniqueName="8" name="ZCTA5" queryTableFieldId="1" dataDxfId="24"/>
    <tableColumn id="9" uniqueName="9" name="Label" queryTableFieldId="2" dataDxfId="23"/>
    <tableColumn id="10" uniqueName="10" name="Estimate" queryTableFieldId="3"/>
    <tableColumn id="11" uniqueName="11" name="Margin of Error" queryTableFieldId="4"/>
    <tableColumn id="12" uniqueName="12" name="Percent" queryTableFieldId="5" dataDxfId="22"/>
    <tableColumn id="13" uniqueName="13" name="Percent Margin of Error" queryTableFieldId="6" dataDxfId="21"/>
    <tableColumn id="14" uniqueName="14" name="SortOrder" queryTableFieldId="7"/>
  </tableColumns>
  <tableStyleInfo name="TableStyleMedium7" showFirstColumn="0" showLastColumn="0" showRowStripes="1" showColumnStripes="0"/>
</table>
</file>

<file path=xl/tables/table12.xml><?xml version="1.0" encoding="utf-8"?>
<table xmlns="http://schemas.openxmlformats.org/spreadsheetml/2006/main" id="13" name="Table_ExternalData_114" displayName="Table_ExternalData_114" ref="A1:G40" tableType="queryTable" totalsRowShown="0">
  <autoFilter ref="A1:G40"/>
  <tableColumns count="7">
    <tableColumn id="8" uniqueName="8" name="ZCTA5" queryTableFieldId="1" dataDxfId="20"/>
    <tableColumn id="9" uniqueName="9" name="Label" queryTableFieldId="2" dataDxfId="19"/>
    <tableColumn id="10" uniqueName="10" name="Estimate" queryTableFieldId="3"/>
    <tableColumn id="11" uniqueName="11" name="Margin of Error" queryTableFieldId="4"/>
    <tableColumn id="12" uniqueName="12" name="Percent" queryTableFieldId="5" dataDxfId="18"/>
    <tableColumn id="13" uniqueName="13" name="Percent Margin of Error" queryTableFieldId="6" dataDxfId="17"/>
    <tableColumn id="14" uniqueName="14" name="SortOrder" queryTableFieldId="7"/>
  </tableColumns>
  <tableStyleInfo name="TableStyleMedium7" showFirstColumn="0" showLastColumn="0" showRowStripes="1" showColumnStripes="0"/>
</table>
</file>

<file path=xl/tables/table13.xml><?xml version="1.0" encoding="utf-8"?>
<table xmlns="http://schemas.openxmlformats.org/spreadsheetml/2006/main" id="1" name="_14898_" displayName="_14898_" ref="A1:A13" tableType="queryTable" totalsRowShown="0">
  <autoFilter ref="A1:A13"/>
  <tableColumns count="1">
    <tableColumn id="1" uniqueName="1" name="ZCTA5" queryTableFieldId="1" dataDxfId="16"/>
  </tableColumns>
  <tableStyleInfo name="TableStyleMedium7" showFirstColumn="0" showLastColumn="0" showRowStripes="1" showColumnStripes="0"/>
</table>
</file>

<file path=xl/tables/table14.xml><?xml version="1.0" encoding="utf-8"?>
<table xmlns="http://schemas.openxmlformats.org/spreadsheetml/2006/main" id="14" name="scopingsheet2" displayName="scopingsheet2" ref="A1:N14" tableType="queryTable" totalsRowShown="0">
  <autoFilter ref="A1:N14"/>
  <sortState ref="A2:N14">
    <sortCondition ref="B1:B14"/>
  </sortState>
  <tableColumns count="14">
    <tableColumn id="2" uniqueName="2" name="GEO_ID" queryTableFieldId="2" dataDxfId="15"/>
    <tableColumn id="3" uniqueName="3" name="ZCTA5CE20" queryTableFieldId="3"/>
    <tableColumn id="4" uniqueName="4" name="DP03_0119PE" queryTableFieldId="4" dataDxfId="14"/>
    <tableColumn id="5" uniqueName="5" name="DP03_0119PM" queryTableFieldId="5" dataDxfId="13"/>
    <tableColumn id="6" uniqueName="6" name="DP03_0062E" queryTableFieldId="6" dataDxfId="12"/>
    <tableColumn id="7" uniqueName="7" name="DP03_0062M" queryTableFieldId="7" dataDxfId="11"/>
    <tableColumn id="8" uniqueName="8" name="DP03_074PE" queryTableFieldId="8"/>
    <tableColumn id="9" uniqueName="9" name="DP03_074PM" queryTableFieldId="9"/>
    <tableColumn id="10" uniqueName="10" name="DP03_0005PE" queryTableFieldId="18"/>
    <tableColumn id="11" uniqueName="11" name="DP03_0005PM" queryTableFieldId="19"/>
    <tableColumn id="12" uniqueName="12" name="DP02_0067PE" queryTableFieldId="20"/>
    <tableColumn id="13" uniqueName="13" name="DP02_0067PM" queryTableFieldId="13" dataDxfId="10"/>
    <tableColumn id="14" uniqueName="14" name="DP04_0058PE" queryTableFieldId="14" dataDxfId="9"/>
    <tableColumn id="15" uniqueName="15" name="DP04_0058PM" queryTableFieldId="15" dataDxfId="8"/>
  </tableColumns>
  <tableStyleInfo name="TableStyleMedium7" showFirstColumn="0" showLastColumn="0" showRowStripes="1" showColumnStripes="0"/>
</table>
</file>

<file path=xl/tables/table15.xml><?xml version="1.0" encoding="utf-8"?>
<table xmlns="http://schemas.openxmlformats.org/spreadsheetml/2006/main" id="15" name="scopingsheet23" displayName="scopingsheet23" ref="A1:O15" tableType="queryTable" totalsRowShown="0">
  <autoFilter ref="A1:O15"/>
  <sortState ref="A2:O14">
    <sortCondition ref="B1:B13"/>
  </sortState>
  <tableColumns count="15">
    <tableColumn id="2" uniqueName="2" name="GEO_ID" queryTableFieldId="2" dataDxfId="7"/>
    <tableColumn id="3" uniqueName="3" name="ZCTA5CE20" queryTableFieldId="3"/>
    <tableColumn id="19" uniqueName="19" name="Population" queryTableFieldId="28"/>
    <tableColumn id="4" uniqueName="4" name="DP03_0119PE" queryTableFieldId="4" dataDxfId="6"/>
    <tableColumn id="5" uniqueName="5" name="DP03_0119PM" queryTableFieldId="5" dataDxfId="5"/>
    <tableColumn id="6" uniqueName="6" name="DP03_0062E" queryTableFieldId="6" dataDxfId="4"/>
    <tableColumn id="7" uniqueName="7" name="DP03_0062M" queryTableFieldId="7" dataDxfId="3"/>
    <tableColumn id="8" uniqueName="8" name="DP03_074PE" queryTableFieldId="8"/>
    <tableColumn id="9" uniqueName="9" name="DP03_074PM" queryTableFieldId="9"/>
    <tableColumn id="10" uniqueName="10" name="DP03_0005PE" queryTableFieldId="18"/>
    <tableColumn id="11" uniqueName="11" name="DP03_0005PM" queryTableFieldId="19"/>
    <tableColumn id="12" uniqueName="12" name="DP02_0067PE" queryTableFieldId="20"/>
    <tableColumn id="13" uniqueName="13" name="DP02_0067PM" queryTableFieldId="13" dataDxfId="2"/>
    <tableColumn id="14" uniqueName="14" name="DP04_0058PE" queryTableFieldId="14" dataDxfId="1"/>
    <tableColumn id="15" uniqueName="15" name="DP04_0058PM" queryTableFieldId="15"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6" workbookViewId="0">
      <selection activeCell="E24" sqref="E24"/>
    </sheetView>
  </sheetViews>
  <sheetFormatPr defaultRowHeight="15" x14ac:dyDescent="0.25"/>
  <cols>
    <col min="1" max="1" width="8.7109375" bestFit="1" customWidth="1"/>
    <col min="2" max="2" width="42.42578125" bestFit="1" customWidth="1"/>
    <col min="3" max="3" width="11" bestFit="1" customWidth="1"/>
    <col min="4" max="4" width="16.7109375" bestFit="1" customWidth="1"/>
    <col min="5" max="5" width="10.140625" bestFit="1" customWidth="1"/>
    <col min="6" max="6" width="24.28515625" bestFit="1" customWidth="1"/>
    <col min="7" max="7" width="12" bestFit="1" customWidth="1"/>
  </cols>
  <sheetData>
    <row r="1" spans="1:7" x14ac:dyDescent="0.25">
      <c r="A1" t="s">
        <v>0</v>
      </c>
      <c r="B1" t="s">
        <v>1</v>
      </c>
      <c r="C1" t="s">
        <v>2</v>
      </c>
      <c r="D1" t="s">
        <v>3</v>
      </c>
      <c r="E1" t="s">
        <v>4</v>
      </c>
      <c r="F1" t="s">
        <v>5</v>
      </c>
      <c r="G1" t="s">
        <v>6</v>
      </c>
    </row>
    <row r="2" spans="1:7" x14ac:dyDescent="0.25">
      <c r="A2" t="s">
        <v>7</v>
      </c>
      <c r="B2" t="s">
        <v>8</v>
      </c>
      <c r="C2">
        <v>4431</v>
      </c>
      <c r="D2">
        <v>345</v>
      </c>
      <c r="E2" t="s">
        <v>9</v>
      </c>
      <c r="F2" t="s">
        <v>10</v>
      </c>
      <c r="G2">
        <v>1100</v>
      </c>
    </row>
    <row r="3" spans="1:7" x14ac:dyDescent="0.25">
      <c r="A3" t="s">
        <v>7</v>
      </c>
      <c r="B3" t="s">
        <v>11</v>
      </c>
      <c r="C3">
        <v>2457</v>
      </c>
      <c r="D3">
        <v>291</v>
      </c>
      <c r="E3" t="s">
        <v>12</v>
      </c>
      <c r="F3" t="s">
        <v>13</v>
      </c>
      <c r="G3">
        <v>1200</v>
      </c>
    </row>
    <row r="4" spans="1:7" x14ac:dyDescent="0.25">
      <c r="A4" t="s">
        <v>7</v>
      </c>
      <c r="B4" t="s">
        <v>14</v>
      </c>
      <c r="C4">
        <v>1974</v>
      </c>
      <c r="D4">
        <v>215</v>
      </c>
      <c r="E4" t="s">
        <v>15</v>
      </c>
      <c r="F4" t="s">
        <v>13</v>
      </c>
      <c r="G4">
        <v>1300</v>
      </c>
    </row>
    <row r="5" spans="1:7" x14ac:dyDescent="0.25">
      <c r="A5" t="s">
        <v>7</v>
      </c>
      <c r="B5" t="s">
        <v>16</v>
      </c>
      <c r="C5">
        <v>124.5</v>
      </c>
      <c r="D5">
        <v>22</v>
      </c>
      <c r="E5" t="s">
        <v>10</v>
      </c>
      <c r="F5" t="s">
        <v>10</v>
      </c>
      <c r="G5">
        <v>1400</v>
      </c>
    </row>
    <row r="6" spans="1:7" x14ac:dyDescent="0.25">
      <c r="A6" t="s">
        <v>7</v>
      </c>
      <c r="B6" t="s">
        <v>17</v>
      </c>
      <c r="C6">
        <v>15</v>
      </c>
      <c r="D6">
        <v>11</v>
      </c>
      <c r="E6" t="s">
        <v>18</v>
      </c>
      <c r="F6" t="s">
        <v>18</v>
      </c>
      <c r="G6">
        <v>1510</v>
      </c>
    </row>
    <row r="7" spans="1:7" x14ac:dyDescent="0.25">
      <c r="A7" t="s">
        <v>7</v>
      </c>
      <c r="B7" t="s">
        <v>19</v>
      </c>
      <c r="C7">
        <v>30</v>
      </c>
      <c r="D7">
        <v>19</v>
      </c>
      <c r="E7" t="s">
        <v>20</v>
      </c>
      <c r="F7" t="s">
        <v>21</v>
      </c>
      <c r="G7">
        <v>1515</v>
      </c>
    </row>
    <row r="8" spans="1:7" x14ac:dyDescent="0.25">
      <c r="A8" t="s">
        <v>7</v>
      </c>
      <c r="B8" t="s">
        <v>22</v>
      </c>
      <c r="C8">
        <v>21</v>
      </c>
      <c r="D8">
        <v>16</v>
      </c>
      <c r="E8" t="s">
        <v>23</v>
      </c>
      <c r="F8" t="s">
        <v>21</v>
      </c>
      <c r="G8">
        <v>1520</v>
      </c>
    </row>
    <row r="9" spans="1:7" x14ac:dyDescent="0.25">
      <c r="A9" t="s">
        <v>7</v>
      </c>
      <c r="B9" t="s">
        <v>24</v>
      </c>
      <c r="C9">
        <v>2104</v>
      </c>
      <c r="D9">
        <v>246</v>
      </c>
      <c r="E9" t="s">
        <v>25</v>
      </c>
      <c r="F9" t="s">
        <v>26</v>
      </c>
      <c r="G9">
        <v>1525</v>
      </c>
    </row>
    <row r="10" spans="1:7" x14ac:dyDescent="0.25">
      <c r="A10" t="s">
        <v>7</v>
      </c>
      <c r="B10" t="s">
        <v>27</v>
      </c>
      <c r="C10">
        <v>1774</v>
      </c>
      <c r="D10">
        <v>244</v>
      </c>
      <c r="E10" t="s">
        <v>28</v>
      </c>
      <c r="F10" t="s">
        <v>29</v>
      </c>
      <c r="G10">
        <v>1530</v>
      </c>
    </row>
    <row r="11" spans="1:7" x14ac:dyDescent="0.25">
      <c r="A11" t="s">
        <v>7</v>
      </c>
      <c r="B11" t="s">
        <v>30</v>
      </c>
      <c r="C11">
        <v>144</v>
      </c>
      <c r="D11">
        <v>59</v>
      </c>
      <c r="E11" t="s">
        <v>31</v>
      </c>
      <c r="F11" t="s">
        <v>32</v>
      </c>
      <c r="G11">
        <v>1535</v>
      </c>
    </row>
    <row r="12" spans="1:7" x14ac:dyDescent="0.25">
      <c r="A12" t="s">
        <v>7</v>
      </c>
      <c r="B12" t="s">
        <v>33</v>
      </c>
      <c r="C12">
        <v>40</v>
      </c>
      <c r="D12">
        <v>20</v>
      </c>
      <c r="E12" t="s">
        <v>34</v>
      </c>
      <c r="F12" t="s">
        <v>21</v>
      </c>
      <c r="G12">
        <v>1540</v>
      </c>
    </row>
    <row r="13" spans="1:7" x14ac:dyDescent="0.25">
      <c r="A13" t="s">
        <v>7</v>
      </c>
      <c r="B13" t="s">
        <v>35</v>
      </c>
      <c r="C13">
        <v>33</v>
      </c>
      <c r="D13">
        <v>21</v>
      </c>
      <c r="E13" t="s">
        <v>20</v>
      </c>
      <c r="F13" t="s">
        <v>23</v>
      </c>
      <c r="G13">
        <v>1545</v>
      </c>
    </row>
    <row r="14" spans="1:7" x14ac:dyDescent="0.25">
      <c r="A14" t="s">
        <v>7</v>
      </c>
      <c r="B14" t="s">
        <v>36</v>
      </c>
      <c r="C14">
        <v>56</v>
      </c>
      <c r="D14">
        <v>32</v>
      </c>
      <c r="E14" t="s">
        <v>37</v>
      </c>
      <c r="F14" t="s">
        <v>20</v>
      </c>
      <c r="G14">
        <v>1550</v>
      </c>
    </row>
    <row r="15" spans="1:7" x14ac:dyDescent="0.25">
      <c r="A15" t="s">
        <v>7</v>
      </c>
      <c r="B15" t="s">
        <v>38</v>
      </c>
      <c r="C15">
        <v>40</v>
      </c>
      <c r="D15">
        <v>22</v>
      </c>
      <c r="E15" t="s">
        <v>34</v>
      </c>
      <c r="F15" t="s">
        <v>23</v>
      </c>
      <c r="G15">
        <v>1555</v>
      </c>
    </row>
    <row r="16" spans="1:7" x14ac:dyDescent="0.25">
      <c r="A16" t="s">
        <v>7</v>
      </c>
      <c r="B16" t="s">
        <v>39</v>
      </c>
      <c r="C16">
        <v>103</v>
      </c>
      <c r="D16">
        <v>51</v>
      </c>
      <c r="E16" t="s">
        <v>40</v>
      </c>
      <c r="F16" t="s">
        <v>41</v>
      </c>
      <c r="G16">
        <v>1560</v>
      </c>
    </row>
    <row r="17" spans="1:7" x14ac:dyDescent="0.25">
      <c r="A17" t="s">
        <v>7</v>
      </c>
      <c r="B17" t="s">
        <v>42</v>
      </c>
      <c r="C17">
        <v>43</v>
      </c>
      <c r="D17">
        <v>16</v>
      </c>
      <c r="E17" t="s">
        <v>43</v>
      </c>
      <c r="F17" t="s">
        <v>21</v>
      </c>
      <c r="G17">
        <v>1565</v>
      </c>
    </row>
    <row r="18" spans="1:7" x14ac:dyDescent="0.25">
      <c r="A18" t="s">
        <v>7</v>
      </c>
      <c r="B18" t="s">
        <v>44</v>
      </c>
      <c r="C18">
        <v>28</v>
      </c>
      <c r="D18">
        <v>16</v>
      </c>
      <c r="E18" t="s">
        <v>45</v>
      </c>
      <c r="F18" t="s">
        <v>21</v>
      </c>
      <c r="G18">
        <v>1570</v>
      </c>
    </row>
    <row r="19" spans="1:7" x14ac:dyDescent="0.25">
      <c r="A19" t="s">
        <v>7</v>
      </c>
      <c r="B19" t="s">
        <v>46</v>
      </c>
      <c r="C19">
        <v>20.100000000000001</v>
      </c>
      <c r="D19">
        <v>0</v>
      </c>
      <c r="E19" t="s">
        <v>10</v>
      </c>
      <c r="F19" t="s">
        <v>10</v>
      </c>
      <c r="G19">
        <v>1580</v>
      </c>
    </row>
    <row r="20" spans="1:7" x14ac:dyDescent="0.25">
      <c r="A20" t="s">
        <v>7</v>
      </c>
      <c r="B20" t="s">
        <v>47</v>
      </c>
      <c r="C20">
        <v>4431</v>
      </c>
      <c r="D20">
        <v>345</v>
      </c>
      <c r="E20" t="s">
        <v>9</v>
      </c>
      <c r="F20" t="s">
        <v>10</v>
      </c>
      <c r="G20">
        <v>2100</v>
      </c>
    </row>
    <row r="21" spans="1:7" x14ac:dyDescent="0.25">
      <c r="A21" t="s">
        <v>7</v>
      </c>
      <c r="B21" t="s">
        <v>48</v>
      </c>
      <c r="C21">
        <v>4299</v>
      </c>
      <c r="D21">
        <v>332</v>
      </c>
      <c r="E21" t="s">
        <v>49</v>
      </c>
      <c r="F21" t="s">
        <v>41</v>
      </c>
      <c r="G21">
        <v>2200</v>
      </c>
    </row>
    <row r="22" spans="1:7" x14ac:dyDescent="0.25">
      <c r="A22" t="s">
        <v>7</v>
      </c>
      <c r="B22" t="s">
        <v>50</v>
      </c>
      <c r="C22">
        <v>132</v>
      </c>
      <c r="D22">
        <v>52</v>
      </c>
      <c r="E22" t="s">
        <v>51</v>
      </c>
      <c r="F22" t="s">
        <v>41</v>
      </c>
      <c r="G22">
        <v>2300</v>
      </c>
    </row>
    <row r="23" spans="1:7" x14ac:dyDescent="0.25">
      <c r="A23" t="s">
        <v>7</v>
      </c>
      <c r="B23" t="s">
        <v>52</v>
      </c>
      <c r="C23">
        <v>4299</v>
      </c>
      <c r="D23">
        <v>332</v>
      </c>
      <c r="E23" t="s">
        <v>49</v>
      </c>
      <c r="F23" t="s">
        <v>41</v>
      </c>
      <c r="G23">
        <v>2400</v>
      </c>
    </row>
    <row r="24" spans="1:7" x14ac:dyDescent="0.25">
      <c r="A24" t="s">
        <v>7</v>
      </c>
      <c r="B24" t="s">
        <v>53</v>
      </c>
      <c r="C24">
        <v>3526</v>
      </c>
      <c r="D24">
        <v>308</v>
      </c>
      <c r="E24" t="s">
        <v>54</v>
      </c>
      <c r="F24" t="s">
        <v>51</v>
      </c>
      <c r="G24">
        <v>2500</v>
      </c>
    </row>
    <row r="25" spans="1:7" x14ac:dyDescent="0.25">
      <c r="A25" t="s">
        <v>7</v>
      </c>
      <c r="B25" t="s">
        <v>55</v>
      </c>
      <c r="C25">
        <v>532</v>
      </c>
      <c r="D25">
        <v>131</v>
      </c>
      <c r="E25" t="s">
        <v>56</v>
      </c>
      <c r="F25" t="s">
        <v>57</v>
      </c>
      <c r="G25">
        <v>2510</v>
      </c>
    </row>
    <row r="26" spans="1:7" x14ac:dyDescent="0.25">
      <c r="A26" t="s">
        <v>7</v>
      </c>
      <c r="B26" t="s">
        <v>58</v>
      </c>
      <c r="C26">
        <v>5</v>
      </c>
      <c r="D26">
        <v>11</v>
      </c>
      <c r="E26" t="s">
        <v>59</v>
      </c>
      <c r="F26" t="s">
        <v>18</v>
      </c>
      <c r="G26">
        <v>2520</v>
      </c>
    </row>
    <row r="27" spans="1:7" x14ac:dyDescent="0.25">
      <c r="A27" t="s">
        <v>7</v>
      </c>
      <c r="B27" t="s">
        <v>60</v>
      </c>
      <c r="C27">
        <v>146</v>
      </c>
      <c r="D27">
        <v>59</v>
      </c>
      <c r="E27" t="s">
        <v>61</v>
      </c>
      <c r="F27" t="s">
        <v>32</v>
      </c>
      <c r="G27">
        <v>2530</v>
      </c>
    </row>
    <row r="28" spans="1:7" x14ac:dyDescent="0.25">
      <c r="A28" t="s">
        <v>7</v>
      </c>
      <c r="B28" t="s">
        <v>62</v>
      </c>
      <c r="C28">
        <v>7</v>
      </c>
      <c r="D28">
        <v>15</v>
      </c>
      <c r="E28" t="s">
        <v>63</v>
      </c>
      <c r="F28" t="s">
        <v>18</v>
      </c>
      <c r="G28">
        <v>2540</v>
      </c>
    </row>
    <row r="29" spans="1:7" x14ac:dyDescent="0.25">
      <c r="A29" t="s">
        <v>7</v>
      </c>
      <c r="B29" t="s">
        <v>64</v>
      </c>
      <c r="C29">
        <v>83</v>
      </c>
      <c r="D29">
        <v>40</v>
      </c>
      <c r="E29" t="s">
        <v>65</v>
      </c>
      <c r="F29" t="s">
        <v>34</v>
      </c>
      <c r="G29">
        <v>2550</v>
      </c>
    </row>
    <row r="30" spans="1:7" x14ac:dyDescent="0.25">
      <c r="A30" t="s">
        <v>7</v>
      </c>
      <c r="B30" t="s">
        <v>66</v>
      </c>
      <c r="C30">
        <v>132</v>
      </c>
      <c r="D30">
        <v>52</v>
      </c>
      <c r="E30" t="s">
        <v>51</v>
      </c>
      <c r="F30" t="s">
        <v>41</v>
      </c>
      <c r="G30">
        <v>2560</v>
      </c>
    </row>
    <row r="31" spans="1:7" x14ac:dyDescent="0.25">
      <c r="A31" t="s">
        <v>7</v>
      </c>
      <c r="B31" t="s">
        <v>67</v>
      </c>
      <c r="C31">
        <v>4431</v>
      </c>
      <c r="D31">
        <v>345</v>
      </c>
      <c r="E31" t="s">
        <v>9</v>
      </c>
      <c r="F31" t="s">
        <v>10</v>
      </c>
      <c r="G31">
        <v>2570</v>
      </c>
    </row>
    <row r="32" spans="1:7" x14ac:dyDescent="0.25">
      <c r="A32" t="s">
        <v>7</v>
      </c>
      <c r="B32" t="s">
        <v>68</v>
      </c>
      <c r="C32">
        <v>381</v>
      </c>
      <c r="D32">
        <v>70</v>
      </c>
      <c r="E32" t="s">
        <v>69</v>
      </c>
      <c r="F32" t="s">
        <v>70</v>
      </c>
      <c r="G32">
        <v>2580</v>
      </c>
    </row>
    <row r="33" spans="1:7" x14ac:dyDescent="0.25">
      <c r="A33" t="s">
        <v>7</v>
      </c>
      <c r="B33" t="s">
        <v>71</v>
      </c>
      <c r="C33">
        <v>4050</v>
      </c>
      <c r="D33">
        <v>328</v>
      </c>
      <c r="E33" t="s">
        <v>72</v>
      </c>
      <c r="F33" t="s">
        <v>70</v>
      </c>
      <c r="G33">
        <v>2590</v>
      </c>
    </row>
    <row r="34" spans="1:7" x14ac:dyDescent="0.25">
      <c r="A34" t="s">
        <v>7</v>
      </c>
      <c r="B34" t="s">
        <v>73</v>
      </c>
      <c r="C34">
        <v>4431</v>
      </c>
      <c r="D34">
        <v>345</v>
      </c>
      <c r="E34" t="s">
        <v>9</v>
      </c>
      <c r="F34" t="s">
        <v>10</v>
      </c>
      <c r="G34">
        <v>3100</v>
      </c>
    </row>
    <row r="35" spans="1:7" x14ac:dyDescent="0.25">
      <c r="A35" t="s">
        <v>7</v>
      </c>
      <c r="B35" t="s">
        <v>74</v>
      </c>
      <c r="C35">
        <v>4295</v>
      </c>
      <c r="D35">
        <v>338</v>
      </c>
      <c r="E35" t="s">
        <v>75</v>
      </c>
      <c r="F35" t="s">
        <v>70</v>
      </c>
      <c r="G35">
        <v>3200</v>
      </c>
    </row>
    <row r="36" spans="1:7" x14ac:dyDescent="0.25">
      <c r="A36" t="s">
        <v>7</v>
      </c>
      <c r="B36" t="s">
        <v>76</v>
      </c>
      <c r="C36">
        <v>3919</v>
      </c>
      <c r="D36">
        <v>322</v>
      </c>
      <c r="E36" t="s">
        <v>77</v>
      </c>
      <c r="F36" t="s">
        <v>78</v>
      </c>
      <c r="G36">
        <v>3300</v>
      </c>
    </row>
    <row r="37" spans="1:7" x14ac:dyDescent="0.25">
      <c r="A37" t="s">
        <v>7</v>
      </c>
      <c r="B37" t="s">
        <v>79</v>
      </c>
      <c r="C37">
        <v>580</v>
      </c>
      <c r="D37">
        <v>167</v>
      </c>
      <c r="E37" t="s">
        <v>80</v>
      </c>
      <c r="F37" t="s">
        <v>81</v>
      </c>
      <c r="G37">
        <v>3400</v>
      </c>
    </row>
    <row r="38" spans="1:7" x14ac:dyDescent="0.25">
      <c r="A38" t="s">
        <v>7</v>
      </c>
      <c r="B38" t="s">
        <v>82</v>
      </c>
      <c r="C38">
        <v>136</v>
      </c>
      <c r="D38">
        <v>67</v>
      </c>
      <c r="E38" t="s">
        <v>83</v>
      </c>
      <c r="F38" t="s">
        <v>70</v>
      </c>
      <c r="G38">
        <v>3500</v>
      </c>
    </row>
    <row r="39" spans="1:7" x14ac:dyDescent="0.25">
      <c r="A39" t="s">
        <v>7</v>
      </c>
      <c r="B39" t="s">
        <v>84</v>
      </c>
      <c r="C39">
        <v>4431</v>
      </c>
      <c r="D39">
        <v>345</v>
      </c>
      <c r="E39" t="s">
        <v>9</v>
      </c>
      <c r="F39" t="s">
        <v>10</v>
      </c>
      <c r="G39">
        <v>3600</v>
      </c>
    </row>
    <row r="40" spans="1:7" x14ac:dyDescent="0.25">
      <c r="A40" t="s">
        <v>7</v>
      </c>
      <c r="B40" t="s">
        <v>85</v>
      </c>
      <c r="C40">
        <v>255</v>
      </c>
      <c r="D40">
        <v>95</v>
      </c>
      <c r="E40" t="s">
        <v>86</v>
      </c>
      <c r="F40" t="s">
        <v>87</v>
      </c>
      <c r="G40">
        <v>3700</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9" workbookViewId="0">
      <selection activeCell="E23" sqref="E23"/>
    </sheetView>
  </sheetViews>
  <sheetFormatPr defaultRowHeight="15" x14ac:dyDescent="0.25"/>
  <cols>
    <col min="1" max="1" width="8.7109375" bestFit="1" customWidth="1"/>
    <col min="2" max="2" width="42.42578125" bestFit="1" customWidth="1"/>
    <col min="3" max="3" width="11" bestFit="1" customWidth="1"/>
    <col min="4" max="4" width="16.7109375" bestFit="1" customWidth="1"/>
    <col min="5" max="5" width="10.140625" bestFit="1" customWidth="1"/>
    <col min="6" max="6" width="24.28515625" bestFit="1" customWidth="1"/>
    <col min="7" max="7" width="12" bestFit="1" customWidth="1"/>
  </cols>
  <sheetData>
    <row r="1" spans="1:7" x14ac:dyDescent="0.25">
      <c r="A1" t="s">
        <v>0</v>
      </c>
      <c r="B1" t="s">
        <v>1</v>
      </c>
      <c r="C1" t="s">
        <v>2</v>
      </c>
      <c r="D1" t="s">
        <v>3</v>
      </c>
      <c r="E1" t="s">
        <v>4</v>
      </c>
      <c r="F1" t="s">
        <v>5</v>
      </c>
      <c r="G1" t="s">
        <v>6</v>
      </c>
    </row>
    <row r="2" spans="1:7" x14ac:dyDescent="0.25">
      <c r="A2" t="s">
        <v>88</v>
      </c>
      <c r="B2" t="s">
        <v>8</v>
      </c>
      <c r="C2">
        <v>1297</v>
      </c>
      <c r="D2">
        <v>279</v>
      </c>
      <c r="E2" t="s">
        <v>89</v>
      </c>
      <c r="F2" t="s">
        <v>10</v>
      </c>
      <c r="G2">
        <v>1100</v>
      </c>
    </row>
    <row r="3" spans="1:7" x14ac:dyDescent="0.25">
      <c r="A3" t="s">
        <v>88</v>
      </c>
      <c r="B3" t="s">
        <v>11</v>
      </c>
      <c r="C3">
        <v>572</v>
      </c>
      <c r="D3">
        <v>99</v>
      </c>
      <c r="E3" t="s">
        <v>90</v>
      </c>
      <c r="F3" t="s">
        <v>91</v>
      </c>
      <c r="G3">
        <v>1200</v>
      </c>
    </row>
    <row r="4" spans="1:7" x14ac:dyDescent="0.25">
      <c r="A4" t="s">
        <v>88</v>
      </c>
      <c r="B4" t="s">
        <v>14</v>
      </c>
      <c r="C4">
        <v>725</v>
      </c>
      <c r="D4">
        <v>221</v>
      </c>
      <c r="E4" t="s">
        <v>92</v>
      </c>
      <c r="F4" t="s">
        <v>91</v>
      </c>
      <c r="G4">
        <v>1300</v>
      </c>
    </row>
    <row r="5" spans="1:7" x14ac:dyDescent="0.25">
      <c r="A5" t="s">
        <v>88</v>
      </c>
      <c r="B5" t="s">
        <v>16</v>
      </c>
      <c r="C5">
        <v>78.900000000000006</v>
      </c>
      <c r="D5">
        <v>23</v>
      </c>
      <c r="E5" t="s">
        <v>10</v>
      </c>
      <c r="F5" t="s">
        <v>10</v>
      </c>
      <c r="G5">
        <v>1400</v>
      </c>
    </row>
    <row r="6" spans="1:7" x14ac:dyDescent="0.25">
      <c r="A6" t="s">
        <v>88</v>
      </c>
      <c r="B6" t="s">
        <v>17</v>
      </c>
      <c r="C6">
        <v>86</v>
      </c>
      <c r="D6">
        <v>48</v>
      </c>
      <c r="E6" t="s">
        <v>93</v>
      </c>
      <c r="F6" t="s">
        <v>61</v>
      </c>
      <c r="G6">
        <v>1510</v>
      </c>
    </row>
    <row r="7" spans="1:7" x14ac:dyDescent="0.25">
      <c r="A7" t="s">
        <v>88</v>
      </c>
      <c r="B7" t="s">
        <v>19</v>
      </c>
      <c r="C7">
        <v>96</v>
      </c>
      <c r="D7">
        <v>54</v>
      </c>
      <c r="E7" t="s">
        <v>94</v>
      </c>
      <c r="F7" t="s">
        <v>51</v>
      </c>
      <c r="G7">
        <v>1515</v>
      </c>
    </row>
    <row r="8" spans="1:7" x14ac:dyDescent="0.25">
      <c r="A8" t="s">
        <v>88</v>
      </c>
      <c r="B8" t="s">
        <v>22</v>
      </c>
      <c r="C8">
        <v>79</v>
      </c>
      <c r="D8">
        <v>78</v>
      </c>
      <c r="E8" t="s">
        <v>95</v>
      </c>
      <c r="F8" t="s">
        <v>96</v>
      </c>
      <c r="G8">
        <v>1520</v>
      </c>
    </row>
    <row r="9" spans="1:7" x14ac:dyDescent="0.25">
      <c r="A9" t="s">
        <v>88</v>
      </c>
      <c r="B9" t="s">
        <v>24</v>
      </c>
      <c r="C9">
        <v>50</v>
      </c>
      <c r="D9">
        <v>34</v>
      </c>
      <c r="E9" t="s">
        <v>97</v>
      </c>
      <c r="F9" t="s">
        <v>57</v>
      </c>
      <c r="G9">
        <v>1525</v>
      </c>
    </row>
    <row r="10" spans="1:7" x14ac:dyDescent="0.25">
      <c r="A10" t="s">
        <v>88</v>
      </c>
      <c r="B10" t="s">
        <v>27</v>
      </c>
      <c r="C10">
        <v>64</v>
      </c>
      <c r="D10">
        <v>37</v>
      </c>
      <c r="E10" t="s">
        <v>98</v>
      </c>
      <c r="F10" t="s">
        <v>99</v>
      </c>
      <c r="G10">
        <v>1530</v>
      </c>
    </row>
    <row r="11" spans="1:7" x14ac:dyDescent="0.25">
      <c r="A11" t="s">
        <v>88</v>
      </c>
      <c r="B11" t="s">
        <v>30</v>
      </c>
      <c r="C11">
        <v>290</v>
      </c>
      <c r="D11">
        <v>102</v>
      </c>
      <c r="E11" t="s">
        <v>100</v>
      </c>
      <c r="F11" t="s">
        <v>101</v>
      </c>
      <c r="G11">
        <v>1535</v>
      </c>
    </row>
    <row r="12" spans="1:7" x14ac:dyDescent="0.25">
      <c r="A12" t="s">
        <v>88</v>
      </c>
      <c r="B12" t="s">
        <v>33</v>
      </c>
      <c r="C12">
        <v>105</v>
      </c>
      <c r="D12">
        <v>48</v>
      </c>
      <c r="E12" t="s">
        <v>102</v>
      </c>
      <c r="F12" t="s">
        <v>103</v>
      </c>
      <c r="G12">
        <v>1540</v>
      </c>
    </row>
    <row r="13" spans="1:7" x14ac:dyDescent="0.25">
      <c r="A13" t="s">
        <v>88</v>
      </c>
      <c r="B13" t="s">
        <v>35</v>
      </c>
      <c r="C13">
        <v>137</v>
      </c>
      <c r="D13">
        <v>56</v>
      </c>
      <c r="E13" t="s">
        <v>104</v>
      </c>
      <c r="F13" t="s">
        <v>29</v>
      </c>
      <c r="G13">
        <v>1545</v>
      </c>
    </row>
    <row r="14" spans="1:7" x14ac:dyDescent="0.25">
      <c r="A14" t="s">
        <v>88</v>
      </c>
      <c r="B14" t="s">
        <v>36</v>
      </c>
      <c r="C14">
        <v>78</v>
      </c>
      <c r="D14">
        <v>23</v>
      </c>
      <c r="E14" t="s">
        <v>105</v>
      </c>
      <c r="F14" t="s">
        <v>106</v>
      </c>
      <c r="G14">
        <v>1550</v>
      </c>
    </row>
    <row r="15" spans="1:7" x14ac:dyDescent="0.25">
      <c r="A15" t="s">
        <v>88</v>
      </c>
      <c r="B15" t="s">
        <v>38</v>
      </c>
      <c r="C15">
        <v>93</v>
      </c>
      <c r="D15">
        <v>38</v>
      </c>
      <c r="E15" t="s">
        <v>107</v>
      </c>
      <c r="F15" t="s">
        <v>51</v>
      </c>
      <c r="G15">
        <v>1555</v>
      </c>
    </row>
    <row r="16" spans="1:7" x14ac:dyDescent="0.25">
      <c r="A16" t="s">
        <v>88</v>
      </c>
      <c r="B16" t="s">
        <v>39</v>
      </c>
      <c r="C16">
        <v>141</v>
      </c>
      <c r="D16">
        <v>58</v>
      </c>
      <c r="E16" t="s">
        <v>108</v>
      </c>
      <c r="F16" t="s">
        <v>109</v>
      </c>
      <c r="G16">
        <v>1560</v>
      </c>
    </row>
    <row r="17" spans="1:7" x14ac:dyDescent="0.25">
      <c r="A17" t="s">
        <v>88</v>
      </c>
      <c r="B17" t="s">
        <v>42</v>
      </c>
      <c r="C17">
        <v>58</v>
      </c>
      <c r="D17">
        <v>29</v>
      </c>
      <c r="E17" t="s">
        <v>110</v>
      </c>
      <c r="F17" t="s">
        <v>111</v>
      </c>
      <c r="G17">
        <v>1565</v>
      </c>
    </row>
    <row r="18" spans="1:7" x14ac:dyDescent="0.25">
      <c r="A18" t="s">
        <v>88</v>
      </c>
      <c r="B18" t="s">
        <v>44</v>
      </c>
      <c r="C18">
        <v>20</v>
      </c>
      <c r="D18">
        <v>19</v>
      </c>
      <c r="E18" t="s">
        <v>70</v>
      </c>
      <c r="F18" t="s">
        <v>70</v>
      </c>
      <c r="G18">
        <v>1570</v>
      </c>
    </row>
    <row r="19" spans="1:7" x14ac:dyDescent="0.25">
      <c r="A19" t="s">
        <v>88</v>
      </c>
      <c r="B19" t="s">
        <v>46</v>
      </c>
      <c r="C19">
        <v>33.799999999999997</v>
      </c>
      <c r="D19">
        <v>4</v>
      </c>
      <c r="E19" t="s">
        <v>10</v>
      </c>
      <c r="F19" t="s">
        <v>10</v>
      </c>
      <c r="G19">
        <v>1580</v>
      </c>
    </row>
    <row r="20" spans="1:7" x14ac:dyDescent="0.25">
      <c r="A20" t="s">
        <v>88</v>
      </c>
      <c r="B20" t="s">
        <v>47</v>
      </c>
      <c r="C20">
        <v>1297</v>
      </c>
      <c r="D20">
        <v>279</v>
      </c>
      <c r="E20" t="s">
        <v>89</v>
      </c>
      <c r="F20" t="s">
        <v>10</v>
      </c>
      <c r="G20">
        <v>2100</v>
      </c>
    </row>
    <row r="21" spans="1:7" x14ac:dyDescent="0.25">
      <c r="A21" t="s">
        <v>88</v>
      </c>
      <c r="B21" t="s">
        <v>48</v>
      </c>
      <c r="C21">
        <v>1292</v>
      </c>
      <c r="D21">
        <v>280</v>
      </c>
      <c r="E21" t="s">
        <v>112</v>
      </c>
      <c r="F21" t="s">
        <v>45</v>
      </c>
      <c r="G21">
        <v>2200</v>
      </c>
    </row>
    <row r="22" spans="1:7" x14ac:dyDescent="0.25">
      <c r="A22" t="s">
        <v>88</v>
      </c>
      <c r="B22" t="s">
        <v>50</v>
      </c>
      <c r="C22">
        <v>5</v>
      </c>
      <c r="D22">
        <v>7</v>
      </c>
      <c r="E22" t="s">
        <v>21</v>
      </c>
      <c r="F22" t="s">
        <v>45</v>
      </c>
      <c r="G22">
        <v>2300</v>
      </c>
    </row>
    <row r="23" spans="1:7" x14ac:dyDescent="0.25">
      <c r="A23" t="s">
        <v>88</v>
      </c>
      <c r="B23" t="s">
        <v>52</v>
      </c>
      <c r="C23">
        <v>1292</v>
      </c>
      <c r="D23">
        <v>280</v>
      </c>
      <c r="E23" t="s">
        <v>112</v>
      </c>
      <c r="F23" t="s">
        <v>45</v>
      </c>
      <c r="G23">
        <v>2400</v>
      </c>
    </row>
    <row r="24" spans="1:7" x14ac:dyDescent="0.25">
      <c r="A24" t="s">
        <v>88</v>
      </c>
      <c r="B24" t="s">
        <v>53</v>
      </c>
      <c r="C24">
        <v>1278</v>
      </c>
      <c r="D24">
        <v>275</v>
      </c>
      <c r="E24" t="s">
        <v>113</v>
      </c>
      <c r="F24" t="s">
        <v>32</v>
      </c>
      <c r="G24">
        <v>2500</v>
      </c>
    </row>
    <row r="25" spans="1:7" x14ac:dyDescent="0.25">
      <c r="A25" t="s">
        <v>88</v>
      </c>
      <c r="B25" t="s">
        <v>55</v>
      </c>
      <c r="C25">
        <v>0</v>
      </c>
      <c r="D25">
        <v>13</v>
      </c>
      <c r="E25" t="s">
        <v>114</v>
      </c>
      <c r="F25" t="s">
        <v>99</v>
      </c>
      <c r="G25">
        <v>2510</v>
      </c>
    </row>
    <row r="26" spans="1:7" x14ac:dyDescent="0.25">
      <c r="A26" t="s">
        <v>88</v>
      </c>
      <c r="B26" t="s">
        <v>58</v>
      </c>
      <c r="C26">
        <v>0</v>
      </c>
      <c r="D26">
        <v>13</v>
      </c>
      <c r="E26" t="s">
        <v>114</v>
      </c>
      <c r="F26" t="s">
        <v>99</v>
      </c>
      <c r="G26">
        <v>2520</v>
      </c>
    </row>
    <row r="27" spans="1:7" x14ac:dyDescent="0.25">
      <c r="A27" t="s">
        <v>88</v>
      </c>
      <c r="B27" t="s">
        <v>60</v>
      </c>
      <c r="C27">
        <v>14</v>
      </c>
      <c r="D27">
        <v>17</v>
      </c>
      <c r="E27" t="s">
        <v>41</v>
      </c>
      <c r="F27" t="s">
        <v>37</v>
      </c>
      <c r="G27">
        <v>2530</v>
      </c>
    </row>
    <row r="28" spans="1:7" x14ac:dyDescent="0.25">
      <c r="A28" t="s">
        <v>88</v>
      </c>
      <c r="B28" t="s">
        <v>62</v>
      </c>
      <c r="C28">
        <v>0</v>
      </c>
      <c r="D28">
        <v>13</v>
      </c>
      <c r="E28" t="s">
        <v>114</v>
      </c>
      <c r="F28" t="s">
        <v>99</v>
      </c>
      <c r="G28">
        <v>2540</v>
      </c>
    </row>
    <row r="29" spans="1:7" x14ac:dyDescent="0.25">
      <c r="A29" t="s">
        <v>88</v>
      </c>
      <c r="B29" t="s">
        <v>64</v>
      </c>
      <c r="C29">
        <v>0</v>
      </c>
      <c r="D29">
        <v>13</v>
      </c>
      <c r="E29" t="s">
        <v>114</v>
      </c>
      <c r="F29" t="s">
        <v>99</v>
      </c>
      <c r="G29">
        <v>2550</v>
      </c>
    </row>
    <row r="30" spans="1:7" x14ac:dyDescent="0.25">
      <c r="A30" t="s">
        <v>88</v>
      </c>
      <c r="B30" t="s">
        <v>66</v>
      </c>
      <c r="C30">
        <v>5</v>
      </c>
      <c r="D30">
        <v>7</v>
      </c>
      <c r="E30" t="s">
        <v>21</v>
      </c>
      <c r="F30" t="s">
        <v>45</v>
      </c>
      <c r="G30">
        <v>2560</v>
      </c>
    </row>
    <row r="31" spans="1:7" x14ac:dyDescent="0.25">
      <c r="A31" t="s">
        <v>88</v>
      </c>
      <c r="B31" t="s">
        <v>67</v>
      </c>
      <c r="C31">
        <v>1297</v>
      </c>
      <c r="D31">
        <v>279</v>
      </c>
      <c r="E31" t="s">
        <v>89</v>
      </c>
      <c r="F31" t="s">
        <v>10</v>
      </c>
      <c r="G31">
        <v>2570</v>
      </c>
    </row>
    <row r="32" spans="1:7" x14ac:dyDescent="0.25">
      <c r="A32" t="s">
        <v>88</v>
      </c>
      <c r="B32" t="s">
        <v>68</v>
      </c>
      <c r="C32">
        <v>16</v>
      </c>
      <c r="D32">
        <v>19</v>
      </c>
      <c r="E32" t="s">
        <v>115</v>
      </c>
      <c r="F32" t="s">
        <v>70</v>
      </c>
      <c r="G32">
        <v>2580</v>
      </c>
    </row>
    <row r="33" spans="1:7" x14ac:dyDescent="0.25">
      <c r="A33" t="s">
        <v>88</v>
      </c>
      <c r="B33" t="s">
        <v>71</v>
      </c>
      <c r="C33">
        <v>1281</v>
      </c>
      <c r="D33">
        <v>279</v>
      </c>
      <c r="E33" t="s">
        <v>116</v>
      </c>
      <c r="F33" t="s">
        <v>70</v>
      </c>
      <c r="G33">
        <v>2590</v>
      </c>
    </row>
    <row r="34" spans="1:7" x14ac:dyDescent="0.25">
      <c r="A34" t="s">
        <v>88</v>
      </c>
      <c r="B34" t="s">
        <v>73</v>
      </c>
      <c r="C34">
        <v>1297</v>
      </c>
      <c r="D34">
        <v>279</v>
      </c>
      <c r="E34" t="s">
        <v>89</v>
      </c>
      <c r="F34" t="s">
        <v>10</v>
      </c>
      <c r="G34">
        <v>3100</v>
      </c>
    </row>
    <row r="35" spans="1:7" x14ac:dyDescent="0.25">
      <c r="A35" t="s">
        <v>88</v>
      </c>
      <c r="B35" t="s">
        <v>74</v>
      </c>
      <c r="C35">
        <v>1253</v>
      </c>
      <c r="D35">
        <v>276</v>
      </c>
      <c r="E35" t="s">
        <v>117</v>
      </c>
      <c r="F35" t="s">
        <v>65</v>
      </c>
      <c r="G35">
        <v>3200</v>
      </c>
    </row>
    <row r="36" spans="1:7" x14ac:dyDescent="0.25">
      <c r="A36" t="s">
        <v>88</v>
      </c>
      <c r="B36" t="s">
        <v>76</v>
      </c>
      <c r="C36">
        <v>771</v>
      </c>
      <c r="D36">
        <v>173</v>
      </c>
      <c r="E36" t="s">
        <v>118</v>
      </c>
      <c r="F36" t="s">
        <v>119</v>
      </c>
      <c r="G36">
        <v>3300</v>
      </c>
    </row>
    <row r="37" spans="1:7" x14ac:dyDescent="0.25">
      <c r="A37" t="s">
        <v>88</v>
      </c>
      <c r="B37" t="s">
        <v>79</v>
      </c>
      <c r="C37">
        <v>753</v>
      </c>
      <c r="D37">
        <v>243</v>
      </c>
      <c r="E37" t="s">
        <v>120</v>
      </c>
      <c r="F37" t="s">
        <v>121</v>
      </c>
      <c r="G37">
        <v>3400</v>
      </c>
    </row>
    <row r="38" spans="1:7" x14ac:dyDescent="0.25">
      <c r="A38" t="s">
        <v>88</v>
      </c>
      <c r="B38" t="s">
        <v>82</v>
      </c>
      <c r="C38">
        <v>44</v>
      </c>
      <c r="D38">
        <v>25</v>
      </c>
      <c r="E38" t="s">
        <v>103</v>
      </c>
      <c r="F38" t="s">
        <v>65</v>
      </c>
      <c r="G38">
        <v>3500</v>
      </c>
    </row>
    <row r="39" spans="1:7" x14ac:dyDescent="0.25">
      <c r="A39" t="s">
        <v>88</v>
      </c>
      <c r="B39" t="s">
        <v>84</v>
      </c>
      <c r="C39">
        <v>1297</v>
      </c>
      <c r="D39">
        <v>279</v>
      </c>
      <c r="E39" t="s">
        <v>89</v>
      </c>
      <c r="F39" t="s">
        <v>10</v>
      </c>
      <c r="G39">
        <v>3600</v>
      </c>
    </row>
    <row r="40" spans="1:7" x14ac:dyDescent="0.25">
      <c r="A40" t="s">
        <v>88</v>
      </c>
      <c r="B40" t="s">
        <v>85</v>
      </c>
      <c r="C40">
        <v>169</v>
      </c>
      <c r="D40">
        <v>51</v>
      </c>
      <c r="E40" t="s">
        <v>122</v>
      </c>
      <c r="F40" t="s">
        <v>26</v>
      </c>
      <c r="G40">
        <v>3700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6" workbookViewId="0">
      <selection activeCell="E24" sqref="E24"/>
    </sheetView>
  </sheetViews>
  <sheetFormatPr defaultRowHeight="15" x14ac:dyDescent="0.25"/>
  <cols>
    <col min="1" max="1" width="8.7109375" bestFit="1" customWidth="1"/>
    <col min="2" max="2" width="42.42578125" bestFit="1" customWidth="1"/>
    <col min="3" max="3" width="11" bestFit="1" customWidth="1"/>
    <col min="4" max="4" width="16.7109375" bestFit="1" customWidth="1"/>
    <col min="5" max="5" width="10.140625" bestFit="1" customWidth="1"/>
    <col min="6" max="6" width="24.28515625" bestFit="1" customWidth="1"/>
    <col min="7" max="7" width="12" bestFit="1" customWidth="1"/>
  </cols>
  <sheetData>
    <row r="1" spans="1:7" x14ac:dyDescent="0.25">
      <c r="A1" t="s">
        <v>0</v>
      </c>
      <c r="B1" t="s">
        <v>1</v>
      </c>
      <c r="C1" t="s">
        <v>2</v>
      </c>
      <c r="D1" t="s">
        <v>3</v>
      </c>
      <c r="E1" t="s">
        <v>4</v>
      </c>
      <c r="F1" t="s">
        <v>5</v>
      </c>
      <c r="G1" t="s">
        <v>6</v>
      </c>
    </row>
    <row r="2" spans="1:7" x14ac:dyDescent="0.25">
      <c r="A2" t="s">
        <v>123</v>
      </c>
      <c r="B2" t="s">
        <v>8</v>
      </c>
      <c r="C2">
        <v>1535</v>
      </c>
      <c r="D2">
        <v>179</v>
      </c>
      <c r="E2" t="s">
        <v>124</v>
      </c>
      <c r="F2" t="s">
        <v>10</v>
      </c>
      <c r="G2">
        <v>1100</v>
      </c>
    </row>
    <row r="3" spans="1:7" x14ac:dyDescent="0.25">
      <c r="A3" t="s">
        <v>123</v>
      </c>
      <c r="B3" t="s">
        <v>11</v>
      </c>
      <c r="C3">
        <v>685</v>
      </c>
      <c r="D3">
        <v>74</v>
      </c>
      <c r="E3" t="s">
        <v>125</v>
      </c>
      <c r="F3" t="s">
        <v>81</v>
      </c>
      <c r="G3">
        <v>1200</v>
      </c>
    </row>
    <row r="4" spans="1:7" x14ac:dyDescent="0.25">
      <c r="A4" t="s">
        <v>123</v>
      </c>
      <c r="B4" t="s">
        <v>14</v>
      </c>
      <c r="C4">
        <v>850</v>
      </c>
      <c r="D4">
        <v>132</v>
      </c>
      <c r="E4" t="s">
        <v>126</v>
      </c>
      <c r="F4" t="s">
        <v>81</v>
      </c>
      <c r="G4">
        <v>1300</v>
      </c>
    </row>
    <row r="5" spans="1:7" x14ac:dyDescent="0.25">
      <c r="A5" t="s">
        <v>123</v>
      </c>
      <c r="B5" t="s">
        <v>16</v>
      </c>
      <c r="C5">
        <v>80.599999999999994</v>
      </c>
      <c r="D5">
        <v>12</v>
      </c>
      <c r="E5" t="s">
        <v>10</v>
      </c>
      <c r="F5" t="s">
        <v>10</v>
      </c>
      <c r="G5">
        <v>1400</v>
      </c>
    </row>
    <row r="6" spans="1:7" x14ac:dyDescent="0.25">
      <c r="A6" t="s">
        <v>123</v>
      </c>
      <c r="B6" t="s">
        <v>17</v>
      </c>
      <c r="C6">
        <v>59</v>
      </c>
      <c r="D6">
        <v>21</v>
      </c>
      <c r="E6" t="s">
        <v>109</v>
      </c>
      <c r="F6" t="s">
        <v>70</v>
      </c>
      <c r="G6">
        <v>1510</v>
      </c>
    </row>
    <row r="7" spans="1:7" x14ac:dyDescent="0.25">
      <c r="A7" t="s">
        <v>123</v>
      </c>
      <c r="B7" t="s">
        <v>19</v>
      </c>
      <c r="C7">
        <v>148</v>
      </c>
      <c r="D7">
        <v>36</v>
      </c>
      <c r="E7" t="s">
        <v>127</v>
      </c>
      <c r="F7" t="s">
        <v>106</v>
      </c>
      <c r="G7">
        <v>1515</v>
      </c>
    </row>
    <row r="8" spans="1:7" x14ac:dyDescent="0.25">
      <c r="A8" t="s">
        <v>123</v>
      </c>
      <c r="B8" t="s">
        <v>22</v>
      </c>
      <c r="C8">
        <v>116</v>
      </c>
      <c r="D8">
        <v>35</v>
      </c>
      <c r="E8" t="s">
        <v>128</v>
      </c>
      <c r="F8" t="s">
        <v>40</v>
      </c>
      <c r="G8">
        <v>1520</v>
      </c>
    </row>
    <row r="9" spans="1:7" x14ac:dyDescent="0.25">
      <c r="A9" t="s">
        <v>123</v>
      </c>
      <c r="B9" t="s">
        <v>24</v>
      </c>
      <c r="C9">
        <v>89</v>
      </c>
      <c r="D9">
        <v>47</v>
      </c>
      <c r="E9" t="s">
        <v>86</v>
      </c>
      <c r="F9" t="s">
        <v>57</v>
      </c>
      <c r="G9">
        <v>1525</v>
      </c>
    </row>
    <row r="10" spans="1:7" x14ac:dyDescent="0.25">
      <c r="A10" t="s">
        <v>123</v>
      </c>
      <c r="B10" t="s">
        <v>27</v>
      </c>
      <c r="C10">
        <v>91</v>
      </c>
      <c r="D10">
        <v>53</v>
      </c>
      <c r="E10" t="s">
        <v>129</v>
      </c>
      <c r="F10" t="s">
        <v>51</v>
      </c>
      <c r="G10">
        <v>1530</v>
      </c>
    </row>
    <row r="11" spans="1:7" x14ac:dyDescent="0.25">
      <c r="A11" t="s">
        <v>123</v>
      </c>
      <c r="B11" t="s">
        <v>30</v>
      </c>
      <c r="C11">
        <v>156</v>
      </c>
      <c r="D11">
        <v>49</v>
      </c>
      <c r="E11" t="s">
        <v>130</v>
      </c>
      <c r="F11" t="s">
        <v>31</v>
      </c>
      <c r="G11">
        <v>1535</v>
      </c>
    </row>
    <row r="12" spans="1:7" x14ac:dyDescent="0.25">
      <c r="A12" t="s">
        <v>123</v>
      </c>
      <c r="B12" t="s">
        <v>33</v>
      </c>
      <c r="C12">
        <v>190</v>
      </c>
      <c r="D12">
        <v>44</v>
      </c>
      <c r="E12" t="s">
        <v>119</v>
      </c>
      <c r="F12" t="s">
        <v>83</v>
      </c>
      <c r="G12">
        <v>1540</v>
      </c>
    </row>
    <row r="13" spans="1:7" x14ac:dyDescent="0.25">
      <c r="A13" t="s">
        <v>123</v>
      </c>
      <c r="B13" t="s">
        <v>35</v>
      </c>
      <c r="C13">
        <v>243</v>
      </c>
      <c r="D13">
        <v>77</v>
      </c>
      <c r="E13" t="s">
        <v>131</v>
      </c>
      <c r="F13" t="s">
        <v>97</v>
      </c>
      <c r="G13">
        <v>1545</v>
      </c>
    </row>
    <row r="14" spans="1:7" x14ac:dyDescent="0.25">
      <c r="A14" t="s">
        <v>123</v>
      </c>
      <c r="B14" t="s">
        <v>36</v>
      </c>
      <c r="C14">
        <v>117</v>
      </c>
      <c r="D14">
        <v>31</v>
      </c>
      <c r="E14" t="s">
        <v>128</v>
      </c>
      <c r="F14" t="s">
        <v>132</v>
      </c>
      <c r="G14">
        <v>1550</v>
      </c>
    </row>
    <row r="15" spans="1:7" x14ac:dyDescent="0.25">
      <c r="A15" t="s">
        <v>123</v>
      </c>
      <c r="B15" t="s">
        <v>38</v>
      </c>
      <c r="C15">
        <v>115</v>
      </c>
      <c r="D15">
        <v>39</v>
      </c>
      <c r="E15" t="s">
        <v>133</v>
      </c>
      <c r="F15" t="s">
        <v>134</v>
      </c>
      <c r="G15">
        <v>1555</v>
      </c>
    </row>
    <row r="16" spans="1:7" x14ac:dyDescent="0.25">
      <c r="A16" t="s">
        <v>123</v>
      </c>
      <c r="B16" t="s">
        <v>39</v>
      </c>
      <c r="C16">
        <v>151</v>
      </c>
      <c r="D16">
        <v>34</v>
      </c>
      <c r="E16" t="s">
        <v>135</v>
      </c>
      <c r="F16" t="s">
        <v>40</v>
      </c>
      <c r="G16">
        <v>1560</v>
      </c>
    </row>
    <row r="17" spans="1:7" x14ac:dyDescent="0.25">
      <c r="A17" t="s">
        <v>123</v>
      </c>
      <c r="B17" t="s">
        <v>42</v>
      </c>
      <c r="C17">
        <v>39</v>
      </c>
      <c r="D17">
        <v>17</v>
      </c>
      <c r="E17" t="s">
        <v>111</v>
      </c>
      <c r="F17" t="s">
        <v>41</v>
      </c>
      <c r="G17">
        <v>1565</v>
      </c>
    </row>
    <row r="18" spans="1:7" x14ac:dyDescent="0.25">
      <c r="A18" t="s">
        <v>123</v>
      </c>
      <c r="B18" t="s">
        <v>44</v>
      </c>
      <c r="C18">
        <v>21</v>
      </c>
      <c r="D18">
        <v>11</v>
      </c>
      <c r="E18" t="s">
        <v>32</v>
      </c>
      <c r="F18" t="s">
        <v>20</v>
      </c>
      <c r="G18">
        <v>1570</v>
      </c>
    </row>
    <row r="19" spans="1:7" x14ac:dyDescent="0.25">
      <c r="A19" t="s">
        <v>123</v>
      </c>
      <c r="B19" t="s">
        <v>46</v>
      </c>
      <c r="C19">
        <v>39.799999999999997</v>
      </c>
      <c r="D19">
        <v>3</v>
      </c>
      <c r="E19" t="s">
        <v>10</v>
      </c>
      <c r="F19" t="s">
        <v>10</v>
      </c>
      <c r="G19">
        <v>1580</v>
      </c>
    </row>
    <row r="20" spans="1:7" x14ac:dyDescent="0.25">
      <c r="A20" t="s">
        <v>123</v>
      </c>
      <c r="B20" t="s">
        <v>47</v>
      </c>
      <c r="C20">
        <v>1535</v>
      </c>
      <c r="D20">
        <v>179</v>
      </c>
      <c r="E20" t="s">
        <v>124</v>
      </c>
      <c r="F20" t="s">
        <v>10</v>
      </c>
      <c r="G20">
        <v>2100</v>
      </c>
    </row>
    <row r="21" spans="1:7" x14ac:dyDescent="0.25">
      <c r="A21" t="s">
        <v>123</v>
      </c>
      <c r="B21" t="s">
        <v>48</v>
      </c>
      <c r="C21">
        <v>1484</v>
      </c>
      <c r="D21">
        <v>179</v>
      </c>
      <c r="E21" t="s">
        <v>136</v>
      </c>
      <c r="F21" t="s">
        <v>111</v>
      </c>
      <c r="G21">
        <v>2200</v>
      </c>
    </row>
    <row r="22" spans="1:7" x14ac:dyDescent="0.25">
      <c r="A22" t="s">
        <v>123</v>
      </c>
      <c r="B22" t="s">
        <v>50</v>
      </c>
      <c r="C22">
        <v>51</v>
      </c>
      <c r="D22">
        <v>39</v>
      </c>
      <c r="E22" t="s">
        <v>61</v>
      </c>
      <c r="F22" t="s">
        <v>111</v>
      </c>
      <c r="G22">
        <v>2300</v>
      </c>
    </row>
    <row r="23" spans="1:7" x14ac:dyDescent="0.25">
      <c r="A23" t="s">
        <v>123</v>
      </c>
      <c r="B23" t="s">
        <v>52</v>
      </c>
      <c r="C23">
        <v>1484</v>
      </c>
      <c r="D23">
        <v>179</v>
      </c>
      <c r="E23" t="s">
        <v>136</v>
      </c>
      <c r="F23" t="s">
        <v>111</v>
      </c>
      <c r="G23">
        <v>2400</v>
      </c>
    </row>
    <row r="24" spans="1:7" x14ac:dyDescent="0.25">
      <c r="A24" t="s">
        <v>123</v>
      </c>
      <c r="B24" t="s">
        <v>53</v>
      </c>
      <c r="C24">
        <v>1456</v>
      </c>
      <c r="D24">
        <v>174</v>
      </c>
      <c r="E24" t="s">
        <v>137</v>
      </c>
      <c r="F24" t="s">
        <v>57</v>
      </c>
      <c r="G24">
        <v>2500</v>
      </c>
    </row>
    <row r="25" spans="1:7" x14ac:dyDescent="0.25">
      <c r="A25" t="s">
        <v>123</v>
      </c>
      <c r="B25" t="s">
        <v>55</v>
      </c>
      <c r="C25">
        <v>0</v>
      </c>
      <c r="D25">
        <v>13</v>
      </c>
      <c r="E25" t="s">
        <v>114</v>
      </c>
      <c r="F25" t="s">
        <v>134</v>
      </c>
      <c r="G25">
        <v>2510</v>
      </c>
    </row>
    <row r="26" spans="1:7" x14ac:dyDescent="0.25">
      <c r="A26" t="s">
        <v>123</v>
      </c>
      <c r="B26" t="s">
        <v>58</v>
      </c>
      <c r="C26">
        <v>0</v>
      </c>
      <c r="D26">
        <v>13</v>
      </c>
      <c r="E26" t="s">
        <v>114</v>
      </c>
      <c r="F26" t="s">
        <v>134</v>
      </c>
      <c r="G26">
        <v>2520</v>
      </c>
    </row>
    <row r="27" spans="1:7" x14ac:dyDescent="0.25">
      <c r="A27" t="s">
        <v>123</v>
      </c>
      <c r="B27" t="s">
        <v>60</v>
      </c>
      <c r="C27">
        <v>15</v>
      </c>
      <c r="D27">
        <v>13</v>
      </c>
      <c r="E27" t="s">
        <v>43</v>
      </c>
      <c r="F27" t="s">
        <v>138</v>
      </c>
      <c r="G27">
        <v>2530</v>
      </c>
    </row>
    <row r="28" spans="1:7" x14ac:dyDescent="0.25">
      <c r="A28" t="s">
        <v>123</v>
      </c>
      <c r="B28" t="s">
        <v>62</v>
      </c>
      <c r="C28">
        <v>13</v>
      </c>
      <c r="D28">
        <v>16</v>
      </c>
      <c r="E28" t="s">
        <v>138</v>
      </c>
      <c r="F28" t="s">
        <v>43</v>
      </c>
      <c r="G28">
        <v>2540</v>
      </c>
    </row>
    <row r="29" spans="1:7" x14ac:dyDescent="0.25">
      <c r="A29" t="s">
        <v>123</v>
      </c>
      <c r="B29" t="s">
        <v>64</v>
      </c>
      <c r="C29">
        <v>0</v>
      </c>
      <c r="D29">
        <v>13</v>
      </c>
      <c r="E29" t="s">
        <v>114</v>
      </c>
      <c r="F29" t="s">
        <v>134</v>
      </c>
      <c r="G29">
        <v>2550</v>
      </c>
    </row>
    <row r="30" spans="1:7" x14ac:dyDescent="0.25">
      <c r="A30" t="s">
        <v>123</v>
      </c>
      <c r="B30" t="s">
        <v>66</v>
      </c>
      <c r="C30">
        <v>51</v>
      </c>
      <c r="D30">
        <v>39</v>
      </c>
      <c r="E30" t="s">
        <v>61</v>
      </c>
      <c r="F30" t="s">
        <v>111</v>
      </c>
      <c r="G30">
        <v>2560</v>
      </c>
    </row>
    <row r="31" spans="1:7" x14ac:dyDescent="0.25">
      <c r="A31" t="s">
        <v>123</v>
      </c>
      <c r="B31" t="s">
        <v>67</v>
      </c>
      <c r="C31">
        <v>1535</v>
      </c>
      <c r="D31">
        <v>179</v>
      </c>
      <c r="E31" t="s">
        <v>124</v>
      </c>
      <c r="F31" t="s">
        <v>10</v>
      </c>
      <c r="G31">
        <v>2570</v>
      </c>
    </row>
    <row r="32" spans="1:7" x14ac:dyDescent="0.25">
      <c r="A32" t="s">
        <v>123</v>
      </c>
      <c r="B32" t="s">
        <v>68</v>
      </c>
      <c r="C32">
        <v>1</v>
      </c>
      <c r="D32">
        <v>5</v>
      </c>
      <c r="E32" t="s">
        <v>59</v>
      </c>
      <c r="F32" t="s">
        <v>18</v>
      </c>
      <c r="G32">
        <v>2580</v>
      </c>
    </row>
    <row r="33" spans="1:7" x14ac:dyDescent="0.25">
      <c r="A33" t="s">
        <v>123</v>
      </c>
      <c r="B33" t="s">
        <v>71</v>
      </c>
      <c r="C33">
        <v>1534</v>
      </c>
      <c r="D33">
        <v>179</v>
      </c>
      <c r="E33" t="s">
        <v>139</v>
      </c>
      <c r="F33" t="s">
        <v>18</v>
      </c>
      <c r="G33">
        <v>2590</v>
      </c>
    </row>
    <row r="34" spans="1:7" x14ac:dyDescent="0.25">
      <c r="A34" t="s">
        <v>123</v>
      </c>
      <c r="B34" t="s">
        <v>73</v>
      </c>
      <c r="C34">
        <v>1535</v>
      </c>
      <c r="D34">
        <v>179</v>
      </c>
      <c r="E34" t="s">
        <v>124</v>
      </c>
      <c r="F34" t="s">
        <v>10</v>
      </c>
      <c r="G34">
        <v>3100</v>
      </c>
    </row>
    <row r="35" spans="1:7" x14ac:dyDescent="0.25">
      <c r="A35" t="s">
        <v>123</v>
      </c>
      <c r="B35" t="s">
        <v>74</v>
      </c>
      <c r="C35">
        <v>1491</v>
      </c>
      <c r="D35">
        <v>178</v>
      </c>
      <c r="E35" t="s">
        <v>140</v>
      </c>
      <c r="F35" t="s">
        <v>32</v>
      </c>
      <c r="G35">
        <v>3200</v>
      </c>
    </row>
    <row r="36" spans="1:7" x14ac:dyDescent="0.25">
      <c r="A36" t="s">
        <v>123</v>
      </c>
      <c r="B36" t="s">
        <v>76</v>
      </c>
      <c r="C36">
        <v>1174</v>
      </c>
      <c r="D36">
        <v>166</v>
      </c>
      <c r="E36" t="s">
        <v>141</v>
      </c>
      <c r="F36" t="s">
        <v>142</v>
      </c>
      <c r="G36">
        <v>3300</v>
      </c>
    </row>
    <row r="37" spans="1:7" x14ac:dyDescent="0.25">
      <c r="A37" t="s">
        <v>123</v>
      </c>
      <c r="B37" t="s">
        <v>79</v>
      </c>
      <c r="C37">
        <v>604</v>
      </c>
      <c r="D37">
        <v>116</v>
      </c>
      <c r="E37" t="s">
        <v>143</v>
      </c>
      <c r="F37" t="s">
        <v>144</v>
      </c>
      <c r="G37">
        <v>3400</v>
      </c>
    </row>
    <row r="38" spans="1:7" x14ac:dyDescent="0.25">
      <c r="A38" t="s">
        <v>123</v>
      </c>
      <c r="B38" t="s">
        <v>82</v>
      </c>
      <c r="C38">
        <v>44</v>
      </c>
      <c r="D38">
        <v>21</v>
      </c>
      <c r="E38" t="s">
        <v>145</v>
      </c>
      <c r="F38" t="s">
        <v>32</v>
      </c>
      <c r="G38">
        <v>3500</v>
      </c>
    </row>
    <row r="39" spans="1:7" x14ac:dyDescent="0.25">
      <c r="A39" t="s">
        <v>123</v>
      </c>
      <c r="B39" t="s">
        <v>84</v>
      </c>
      <c r="C39">
        <v>1535</v>
      </c>
      <c r="D39">
        <v>179</v>
      </c>
      <c r="E39" t="s">
        <v>124</v>
      </c>
      <c r="F39" t="s">
        <v>10</v>
      </c>
      <c r="G39">
        <v>3600</v>
      </c>
    </row>
    <row r="40" spans="1:7" x14ac:dyDescent="0.25">
      <c r="A40" t="s">
        <v>123</v>
      </c>
      <c r="B40" t="s">
        <v>85</v>
      </c>
      <c r="C40">
        <v>210</v>
      </c>
      <c r="D40">
        <v>51</v>
      </c>
      <c r="E40" t="s">
        <v>146</v>
      </c>
      <c r="F40" t="s">
        <v>61</v>
      </c>
      <c r="G40">
        <v>3700</v>
      </c>
    </row>
  </sheetData>
  <phoneticPr fontId="1"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6" workbookViewId="0">
      <selection activeCell="E24" sqref="E24"/>
    </sheetView>
  </sheetViews>
  <sheetFormatPr defaultRowHeight="15" x14ac:dyDescent="0.25"/>
  <cols>
    <col min="1" max="1" width="8.7109375" bestFit="1" customWidth="1"/>
    <col min="2" max="2" width="42.42578125" bestFit="1" customWidth="1"/>
    <col min="3" max="3" width="11" bestFit="1" customWidth="1"/>
    <col min="4" max="4" width="16.7109375" bestFit="1" customWidth="1"/>
    <col min="5" max="5" width="10.140625" bestFit="1" customWidth="1"/>
    <col min="6" max="6" width="24.28515625" bestFit="1" customWidth="1"/>
    <col min="7" max="7" width="12" bestFit="1" customWidth="1"/>
  </cols>
  <sheetData>
    <row r="1" spans="1:7" x14ac:dyDescent="0.25">
      <c r="A1" t="s">
        <v>0</v>
      </c>
      <c r="B1" t="s">
        <v>1</v>
      </c>
      <c r="C1" t="s">
        <v>2</v>
      </c>
      <c r="D1" t="s">
        <v>3</v>
      </c>
      <c r="E1" t="s">
        <v>4</v>
      </c>
      <c r="F1" t="s">
        <v>5</v>
      </c>
      <c r="G1" t="s">
        <v>6</v>
      </c>
    </row>
    <row r="2" spans="1:7" x14ac:dyDescent="0.25">
      <c r="A2" t="s">
        <v>147</v>
      </c>
      <c r="B2" t="s">
        <v>8</v>
      </c>
      <c r="C2">
        <v>2938</v>
      </c>
      <c r="D2">
        <v>256</v>
      </c>
      <c r="E2" t="s">
        <v>148</v>
      </c>
      <c r="F2" t="s">
        <v>10</v>
      </c>
      <c r="G2">
        <v>1100</v>
      </c>
    </row>
    <row r="3" spans="1:7" x14ac:dyDescent="0.25">
      <c r="A3" t="s">
        <v>147</v>
      </c>
      <c r="B3" t="s">
        <v>11</v>
      </c>
      <c r="C3">
        <v>1509</v>
      </c>
      <c r="D3">
        <v>148</v>
      </c>
      <c r="E3" t="s">
        <v>149</v>
      </c>
      <c r="F3" t="s">
        <v>99</v>
      </c>
      <c r="G3">
        <v>1200</v>
      </c>
    </row>
    <row r="4" spans="1:7" x14ac:dyDescent="0.25">
      <c r="A4" t="s">
        <v>147</v>
      </c>
      <c r="B4" t="s">
        <v>14</v>
      </c>
      <c r="C4">
        <v>1429</v>
      </c>
      <c r="D4">
        <v>154</v>
      </c>
      <c r="E4" t="s">
        <v>150</v>
      </c>
      <c r="F4" t="s">
        <v>99</v>
      </c>
      <c r="G4">
        <v>1300</v>
      </c>
    </row>
    <row r="5" spans="1:7" x14ac:dyDescent="0.25">
      <c r="A5" t="s">
        <v>147</v>
      </c>
      <c r="B5" t="s">
        <v>16</v>
      </c>
      <c r="C5">
        <v>105.6</v>
      </c>
      <c r="D5">
        <v>12</v>
      </c>
      <c r="E5" t="s">
        <v>10</v>
      </c>
      <c r="F5" t="s">
        <v>10</v>
      </c>
      <c r="G5">
        <v>1400</v>
      </c>
    </row>
    <row r="6" spans="1:7" x14ac:dyDescent="0.25">
      <c r="A6" t="s">
        <v>147</v>
      </c>
      <c r="B6" t="s">
        <v>17</v>
      </c>
      <c r="C6">
        <v>191</v>
      </c>
      <c r="D6">
        <v>77</v>
      </c>
      <c r="E6" t="s">
        <v>144</v>
      </c>
      <c r="F6" t="s">
        <v>134</v>
      </c>
      <c r="G6">
        <v>1510</v>
      </c>
    </row>
    <row r="7" spans="1:7" x14ac:dyDescent="0.25">
      <c r="A7" t="s">
        <v>147</v>
      </c>
      <c r="B7" t="s">
        <v>19</v>
      </c>
      <c r="C7">
        <v>169</v>
      </c>
      <c r="D7">
        <v>57</v>
      </c>
      <c r="E7" t="s">
        <v>86</v>
      </c>
      <c r="F7" t="s">
        <v>151</v>
      </c>
      <c r="G7">
        <v>1515</v>
      </c>
    </row>
    <row r="8" spans="1:7" x14ac:dyDescent="0.25">
      <c r="A8" t="s">
        <v>147</v>
      </c>
      <c r="B8" t="s">
        <v>22</v>
      </c>
      <c r="C8">
        <v>233</v>
      </c>
      <c r="D8">
        <v>60</v>
      </c>
      <c r="E8" t="s">
        <v>152</v>
      </c>
      <c r="F8" t="s">
        <v>151</v>
      </c>
      <c r="G8">
        <v>1520</v>
      </c>
    </row>
    <row r="9" spans="1:7" x14ac:dyDescent="0.25">
      <c r="A9" t="s">
        <v>147</v>
      </c>
      <c r="B9" t="s">
        <v>24</v>
      </c>
      <c r="C9">
        <v>160</v>
      </c>
      <c r="D9">
        <v>51</v>
      </c>
      <c r="E9" t="s">
        <v>153</v>
      </c>
      <c r="F9" t="s">
        <v>154</v>
      </c>
      <c r="G9">
        <v>1525</v>
      </c>
    </row>
    <row r="10" spans="1:7" x14ac:dyDescent="0.25">
      <c r="A10" t="s">
        <v>147</v>
      </c>
      <c r="B10" t="s">
        <v>27</v>
      </c>
      <c r="C10">
        <v>203</v>
      </c>
      <c r="D10">
        <v>60</v>
      </c>
      <c r="E10" t="s">
        <v>155</v>
      </c>
      <c r="F10" t="s">
        <v>65</v>
      </c>
      <c r="G10">
        <v>1530</v>
      </c>
    </row>
    <row r="11" spans="1:7" x14ac:dyDescent="0.25">
      <c r="A11" t="s">
        <v>147</v>
      </c>
      <c r="B11" t="s">
        <v>30</v>
      </c>
      <c r="C11">
        <v>336</v>
      </c>
      <c r="D11">
        <v>71</v>
      </c>
      <c r="E11" t="s">
        <v>156</v>
      </c>
      <c r="F11" t="s">
        <v>87</v>
      </c>
      <c r="G11">
        <v>1535</v>
      </c>
    </row>
    <row r="12" spans="1:7" x14ac:dyDescent="0.25">
      <c r="A12" t="s">
        <v>147</v>
      </c>
      <c r="B12" t="s">
        <v>33</v>
      </c>
      <c r="C12">
        <v>296</v>
      </c>
      <c r="D12">
        <v>68</v>
      </c>
      <c r="E12" t="s">
        <v>157</v>
      </c>
      <c r="F12" t="s">
        <v>132</v>
      </c>
      <c r="G12">
        <v>1540</v>
      </c>
    </row>
    <row r="13" spans="1:7" x14ac:dyDescent="0.25">
      <c r="A13" t="s">
        <v>147</v>
      </c>
      <c r="B13" t="s">
        <v>35</v>
      </c>
      <c r="C13">
        <v>503</v>
      </c>
      <c r="D13">
        <v>92</v>
      </c>
      <c r="E13" t="s">
        <v>158</v>
      </c>
      <c r="F13" t="s">
        <v>51</v>
      </c>
      <c r="G13">
        <v>1545</v>
      </c>
    </row>
    <row r="14" spans="1:7" x14ac:dyDescent="0.25">
      <c r="A14" t="s">
        <v>147</v>
      </c>
      <c r="B14" t="s">
        <v>36</v>
      </c>
      <c r="C14">
        <v>241</v>
      </c>
      <c r="D14">
        <v>62</v>
      </c>
      <c r="E14" t="s">
        <v>159</v>
      </c>
      <c r="F14" t="s">
        <v>106</v>
      </c>
      <c r="G14">
        <v>1550</v>
      </c>
    </row>
    <row r="15" spans="1:7" x14ac:dyDescent="0.25">
      <c r="A15" t="s">
        <v>147</v>
      </c>
      <c r="B15" t="s">
        <v>38</v>
      </c>
      <c r="C15">
        <v>144</v>
      </c>
      <c r="D15">
        <v>49</v>
      </c>
      <c r="E15" t="s">
        <v>98</v>
      </c>
      <c r="F15" t="s">
        <v>154</v>
      </c>
      <c r="G15">
        <v>1555</v>
      </c>
    </row>
    <row r="16" spans="1:7" x14ac:dyDescent="0.25">
      <c r="A16" t="s">
        <v>147</v>
      </c>
      <c r="B16" t="s">
        <v>39</v>
      </c>
      <c r="C16">
        <v>267</v>
      </c>
      <c r="D16">
        <v>73</v>
      </c>
      <c r="E16" t="s">
        <v>160</v>
      </c>
      <c r="F16" t="s">
        <v>111</v>
      </c>
      <c r="G16">
        <v>1560</v>
      </c>
    </row>
    <row r="17" spans="1:7" x14ac:dyDescent="0.25">
      <c r="A17" t="s">
        <v>147</v>
      </c>
      <c r="B17" t="s">
        <v>42</v>
      </c>
      <c r="C17">
        <v>127</v>
      </c>
      <c r="D17">
        <v>35</v>
      </c>
      <c r="E17" t="s">
        <v>29</v>
      </c>
      <c r="F17" t="s">
        <v>37</v>
      </c>
      <c r="G17">
        <v>1565</v>
      </c>
    </row>
    <row r="18" spans="1:7" x14ac:dyDescent="0.25">
      <c r="A18" t="s">
        <v>147</v>
      </c>
      <c r="B18" t="s">
        <v>44</v>
      </c>
      <c r="C18">
        <v>68</v>
      </c>
      <c r="D18">
        <v>27</v>
      </c>
      <c r="E18" t="s">
        <v>40</v>
      </c>
      <c r="F18" t="s">
        <v>34</v>
      </c>
      <c r="G18">
        <v>1570</v>
      </c>
    </row>
    <row r="19" spans="1:7" x14ac:dyDescent="0.25">
      <c r="A19" t="s">
        <v>147</v>
      </c>
      <c r="B19" t="s">
        <v>46</v>
      </c>
      <c r="C19">
        <v>41.1</v>
      </c>
      <c r="D19">
        <v>6</v>
      </c>
      <c r="E19" t="s">
        <v>10</v>
      </c>
      <c r="F19" t="s">
        <v>10</v>
      </c>
      <c r="G19">
        <v>1580</v>
      </c>
    </row>
    <row r="20" spans="1:7" x14ac:dyDescent="0.25">
      <c r="A20" t="s">
        <v>147</v>
      </c>
      <c r="B20" t="s">
        <v>47</v>
      </c>
      <c r="C20">
        <v>2938</v>
      </c>
      <c r="D20">
        <v>256</v>
      </c>
      <c r="E20" t="s">
        <v>148</v>
      </c>
      <c r="F20" t="s">
        <v>10</v>
      </c>
      <c r="G20">
        <v>2100</v>
      </c>
    </row>
    <row r="21" spans="1:7" x14ac:dyDescent="0.25">
      <c r="A21" t="s">
        <v>147</v>
      </c>
      <c r="B21" t="s">
        <v>48</v>
      </c>
      <c r="C21">
        <v>2885</v>
      </c>
      <c r="D21">
        <v>254</v>
      </c>
      <c r="E21" t="s">
        <v>161</v>
      </c>
      <c r="F21" t="s">
        <v>43</v>
      </c>
      <c r="G21">
        <v>2200</v>
      </c>
    </row>
    <row r="22" spans="1:7" x14ac:dyDescent="0.25">
      <c r="A22" t="s">
        <v>147</v>
      </c>
      <c r="B22" t="s">
        <v>50</v>
      </c>
      <c r="C22">
        <v>53</v>
      </c>
      <c r="D22">
        <v>29</v>
      </c>
      <c r="E22" t="s">
        <v>151</v>
      </c>
      <c r="F22" t="s">
        <v>43</v>
      </c>
      <c r="G22">
        <v>2300</v>
      </c>
    </row>
    <row r="23" spans="1:7" x14ac:dyDescent="0.25">
      <c r="A23" t="s">
        <v>147</v>
      </c>
      <c r="B23" t="s">
        <v>52</v>
      </c>
      <c r="C23">
        <v>2885</v>
      </c>
      <c r="D23">
        <v>254</v>
      </c>
      <c r="E23" t="s">
        <v>161</v>
      </c>
      <c r="F23" t="s">
        <v>43</v>
      </c>
      <c r="G23">
        <v>2400</v>
      </c>
    </row>
    <row r="24" spans="1:7" x14ac:dyDescent="0.25">
      <c r="A24" t="s">
        <v>147</v>
      </c>
      <c r="B24" t="s">
        <v>53</v>
      </c>
      <c r="C24">
        <v>2795</v>
      </c>
      <c r="D24">
        <v>245</v>
      </c>
      <c r="E24" t="s">
        <v>162</v>
      </c>
      <c r="F24" t="s">
        <v>106</v>
      </c>
      <c r="G24">
        <v>2500</v>
      </c>
    </row>
    <row r="25" spans="1:7" x14ac:dyDescent="0.25">
      <c r="A25" t="s">
        <v>147</v>
      </c>
      <c r="B25" t="s">
        <v>55</v>
      </c>
      <c r="C25">
        <v>17</v>
      </c>
      <c r="D25">
        <v>19</v>
      </c>
      <c r="E25" t="s">
        <v>45</v>
      </c>
      <c r="F25" t="s">
        <v>45</v>
      </c>
      <c r="G25">
        <v>2510</v>
      </c>
    </row>
    <row r="26" spans="1:7" x14ac:dyDescent="0.25">
      <c r="A26" t="s">
        <v>147</v>
      </c>
      <c r="B26" t="s">
        <v>58</v>
      </c>
      <c r="C26">
        <v>25</v>
      </c>
      <c r="D26">
        <v>28</v>
      </c>
      <c r="E26" t="s">
        <v>34</v>
      </c>
      <c r="F26" t="s">
        <v>43</v>
      </c>
      <c r="G26">
        <v>2520</v>
      </c>
    </row>
    <row r="27" spans="1:7" x14ac:dyDescent="0.25">
      <c r="A27" t="s">
        <v>147</v>
      </c>
      <c r="B27" t="s">
        <v>60</v>
      </c>
      <c r="C27">
        <v>3</v>
      </c>
      <c r="D27">
        <v>4</v>
      </c>
      <c r="E27" t="s">
        <v>59</v>
      </c>
      <c r="F27" t="s">
        <v>59</v>
      </c>
      <c r="G27">
        <v>2530</v>
      </c>
    </row>
    <row r="28" spans="1:7" x14ac:dyDescent="0.25">
      <c r="A28" t="s">
        <v>147</v>
      </c>
      <c r="B28" t="s">
        <v>62</v>
      </c>
      <c r="C28">
        <v>0</v>
      </c>
      <c r="D28">
        <v>13</v>
      </c>
      <c r="E28" t="s">
        <v>114</v>
      </c>
      <c r="F28" t="s">
        <v>37</v>
      </c>
      <c r="G28">
        <v>2540</v>
      </c>
    </row>
    <row r="29" spans="1:7" x14ac:dyDescent="0.25">
      <c r="A29" t="s">
        <v>147</v>
      </c>
      <c r="B29" t="s">
        <v>64</v>
      </c>
      <c r="C29">
        <v>45</v>
      </c>
      <c r="D29">
        <v>45</v>
      </c>
      <c r="E29" t="s">
        <v>70</v>
      </c>
      <c r="F29" t="s">
        <v>70</v>
      </c>
      <c r="G29">
        <v>2550</v>
      </c>
    </row>
    <row r="30" spans="1:7" x14ac:dyDescent="0.25">
      <c r="A30" t="s">
        <v>147</v>
      </c>
      <c r="B30" t="s">
        <v>66</v>
      </c>
      <c r="C30">
        <v>53</v>
      </c>
      <c r="D30">
        <v>29</v>
      </c>
      <c r="E30" t="s">
        <v>151</v>
      </c>
      <c r="F30" t="s">
        <v>43</v>
      </c>
      <c r="G30">
        <v>2560</v>
      </c>
    </row>
    <row r="31" spans="1:7" x14ac:dyDescent="0.25">
      <c r="A31" t="s">
        <v>147</v>
      </c>
      <c r="B31" t="s">
        <v>67</v>
      </c>
      <c r="C31">
        <v>2938</v>
      </c>
      <c r="D31">
        <v>256</v>
      </c>
      <c r="E31" t="s">
        <v>148</v>
      </c>
      <c r="F31" t="s">
        <v>10</v>
      </c>
      <c r="G31">
        <v>2570</v>
      </c>
    </row>
    <row r="32" spans="1:7" x14ac:dyDescent="0.25">
      <c r="A32" t="s">
        <v>147</v>
      </c>
      <c r="B32" t="s">
        <v>68</v>
      </c>
      <c r="C32">
        <v>148</v>
      </c>
      <c r="D32">
        <v>109</v>
      </c>
      <c r="E32" t="s">
        <v>142</v>
      </c>
      <c r="F32" t="s">
        <v>163</v>
      </c>
      <c r="G32">
        <v>2580</v>
      </c>
    </row>
    <row r="33" spans="1:7" x14ac:dyDescent="0.25">
      <c r="A33" t="s">
        <v>147</v>
      </c>
      <c r="B33" t="s">
        <v>71</v>
      </c>
      <c r="C33">
        <v>2790</v>
      </c>
      <c r="D33">
        <v>232</v>
      </c>
      <c r="E33" t="s">
        <v>164</v>
      </c>
      <c r="F33" t="s">
        <v>163</v>
      </c>
      <c r="G33">
        <v>2590</v>
      </c>
    </row>
    <row r="34" spans="1:7" x14ac:dyDescent="0.25">
      <c r="A34" t="s">
        <v>147</v>
      </c>
      <c r="B34" t="s">
        <v>73</v>
      </c>
      <c r="C34">
        <v>2938</v>
      </c>
      <c r="D34">
        <v>256</v>
      </c>
      <c r="E34" t="s">
        <v>148</v>
      </c>
      <c r="F34" t="s">
        <v>10</v>
      </c>
      <c r="G34">
        <v>3100</v>
      </c>
    </row>
    <row r="35" spans="1:7" x14ac:dyDescent="0.25">
      <c r="A35" t="s">
        <v>147</v>
      </c>
      <c r="B35" t="s">
        <v>74</v>
      </c>
      <c r="C35">
        <v>2844</v>
      </c>
      <c r="D35">
        <v>255</v>
      </c>
      <c r="E35" t="s">
        <v>165</v>
      </c>
      <c r="F35" t="s">
        <v>154</v>
      </c>
      <c r="G35">
        <v>3200</v>
      </c>
    </row>
    <row r="36" spans="1:7" x14ac:dyDescent="0.25">
      <c r="A36" t="s">
        <v>147</v>
      </c>
      <c r="B36" t="s">
        <v>76</v>
      </c>
      <c r="C36">
        <v>2145</v>
      </c>
      <c r="D36">
        <v>225</v>
      </c>
      <c r="E36" t="s">
        <v>166</v>
      </c>
      <c r="F36" t="s">
        <v>98</v>
      </c>
      <c r="G36">
        <v>3300</v>
      </c>
    </row>
    <row r="37" spans="1:7" x14ac:dyDescent="0.25">
      <c r="A37" t="s">
        <v>147</v>
      </c>
      <c r="B37" t="s">
        <v>79</v>
      </c>
      <c r="C37">
        <v>1246</v>
      </c>
      <c r="D37">
        <v>197</v>
      </c>
      <c r="E37" t="s">
        <v>167</v>
      </c>
      <c r="F37" t="s">
        <v>168</v>
      </c>
      <c r="G37">
        <v>3400</v>
      </c>
    </row>
    <row r="38" spans="1:7" x14ac:dyDescent="0.25">
      <c r="A38" t="s">
        <v>147</v>
      </c>
      <c r="B38" t="s">
        <v>82</v>
      </c>
      <c r="C38">
        <v>94</v>
      </c>
      <c r="D38">
        <v>48</v>
      </c>
      <c r="E38" t="s">
        <v>31</v>
      </c>
      <c r="F38" t="s">
        <v>154</v>
      </c>
      <c r="G38">
        <v>3500</v>
      </c>
    </row>
    <row r="39" spans="1:7" x14ac:dyDescent="0.25">
      <c r="A39" t="s">
        <v>147</v>
      </c>
      <c r="B39" t="s">
        <v>84</v>
      </c>
      <c r="C39">
        <v>2938</v>
      </c>
      <c r="D39">
        <v>256</v>
      </c>
      <c r="E39" t="s">
        <v>148</v>
      </c>
      <c r="F39" t="s">
        <v>10</v>
      </c>
      <c r="G39">
        <v>3600</v>
      </c>
    </row>
    <row r="40" spans="1:7" x14ac:dyDescent="0.25">
      <c r="A40" t="s">
        <v>147</v>
      </c>
      <c r="B40" t="s">
        <v>85</v>
      </c>
      <c r="C40">
        <v>433</v>
      </c>
      <c r="D40">
        <v>93</v>
      </c>
      <c r="E40" t="s">
        <v>169</v>
      </c>
      <c r="F40" t="s">
        <v>51</v>
      </c>
      <c r="G40">
        <v>3700</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9" workbookViewId="0"/>
  </sheetViews>
  <sheetFormatPr defaultRowHeight="15" x14ac:dyDescent="0.25"/>
  <cols>
    <col min="1" max="1" width="8.7109375" bestFit="1" customWidth="1"/>
    <col min="2" max="2" width="42.42578125" bestFit="1" customWidth="1"/>
    <col min="3" max="3" width="11" bestFit="1" customWidth="1"/>
    <col min="4" max="4" width="16.7109375" bestFit="1" customWidth="1"/>
    <col min="5" max="5" width="10.140625" bestFit="1" customWidth="1"/>
    <col min="6" max="6" width="24.28515625" bestFit="1" customWidth="1"/>
    <col min="7" max="7" width="12" bestFit="1" customWidth="1"/>
  </cols>
  <sheetData>
    <row r="1" spans="1:7" x14ac:dyDescent="0.25">
      <c r="A1" t="s">
        <v>0</v>
      </c>
      <c r="B1" t="s">
        <v>1</v>
      </c>
      <c r="C1" t="s">
        <v>2</v>
      </c>
      <c r="D1" t="s">
        <v>3</v>
      </c>
      <c r="E1" t="s">
        <v>4</v>
      </c>
      <c r="F1" t="s">
        <v>5</v>
      </c>
      <c r="G1" t="s">
        <v>6</v>
      </c>
    </row>
    <row r="2" spans="1:7" x14ac:dyDescent="0.25">
      <c r="A2" t="s">
        <v>170</v>
      </c>
      <c r="B2" t="s">
        <v>8</v>
      </c>
      <c r="C2">
        <v>740</v>
      </c>
      <c r="D2">
        <v>185</v>
      </c>
      <c r="E2" t="s">
        <v>171</v>
      </c>
      <c r="F2" t="s">
        <v>10</v>
      </c>
      <c r="G2">
        <v>1100</v>
      </c>
    </row>
    <row r="3" spans="1:7" x14ac:dyDescent="0.25">
      <c r="A3" t="s">
        <v>170</v>
      </c>
      <c r="B3" t="s">
        <v>11</v>
      </c>
      <c r="C3">
        <v>373</v>
      </c>
      <c r="D3">
        <v>101</v>
      </c>
      <c r="E3" t="s">
        <v>172</v>
      </c>
      <c r="F3" t="s">
        <v>173</v>
      </c>
      <c r="G3">
        <v>1200</v>
      </c>
    </row>
    <row r="4" spans="1:7" x14ac:dyDescent="0.25">
      <c r="A4" t="s">
        <v>170</v>
      </c>
      <c r="B4" t="s">
        <v>14</v>
      </c>
      <c r="C4">
        <v>367</v>
      </c>
      <c r="D4">
        <v>98</v>
      </c>
      <c r="E4" t="s">
        <v>174</v>
      </c>
      <c r="F4" t="s">
        <v>173</v>
      </c>
      <c r="G4">
        <v>1300</v>
      </c>
    </row>
    <row r="5" spans="1:7" x14ac:dyDescent="0.25">
      <c r="A5" t="s">
        <v>170</v>
      </c>
      <c r="B5" t="s">
        <v>16</v>
      </c>
      <c r="C5">
        <v>101.6</v>
      </c>
      <c r="D5">
        <v>21</v>
      </c>
      <c r="E5" t="s">
        <v>10</v>
      </c>
      <c r="F5" t="s">
        <v>10</v>
      </c>
      <c r="G5">
        <v>1400</v>
      </c>
    </row>
    <row r="6" spans="1:7" x14ac:dyDescent="0.25">
      <c r="A6" t="s">
        <v>170</v>
      </c>
      <c r="B6" t="s">
        <v>17</v>
      </c>
      <c r="C6">
        <v>34</v>
      </c>
      <c r="D6">
        <v>22</v>
      </c>
      <c r="E6" t="s">
        <v>175</v>
      </c>
      <c r="F6" t="s">
        <v>83</v>
      </c>
      <c r="G6">
        <v>1510</v>
      </c>
    </row>
    <row r="7" spans="1:7" x14ac:dyDescent="0.25">
      <c r="A7" t="s">
        <v>170</v>
      </c>
      <c r="B7" t="s">
        <v>19</v>
      </c>
      <c r="C7">
        <v>65</v>
      </c>
      <c r="D7">
        <v>29</v>
      </c>
      <c r="E7" t="s">
        <v>176</v>
      </c>
      <c r="F7" t="s">
        <v>163</v>
      </c>
      <c r="G7">
        <v>1515</v>
      </c>
    </row>
    <row r="8" spans="1:7" x14ac:dyDescent="0.25">
      <c r="A8" t="s">
        <v>170</v>
      </c>
      <c r="B8" t="s">
        <v>22</v>
      </c>
      <c r="C8">
        <v>66</v>
      </c>
      <c r="D8">
        <v>32</v>
      </c>
      <c r="E8" t="s">
        <v>177</v>
      </c>
      <c r="F8" t="s">
        <v>78</v>
      </c>
      <c r="G8">
        <v>1520</v>
      </c>
    </row>
    <row r="9" spans="1:7" x14ac:dyDescent="0.25">
      <c r="A9" t="s">
        <v>170</v>
      </c>
      <c r="B9" t="s">
        <v>24</v>
      </c>
      <c r="C9">
        <v>39</v>
      </c>
      <c r="D9">
        <v>20</v>
      </c>
      <c r="E9" t="s">
        <v>96</v>
      </c>
      <c r="F9" t="s">
        <v>57</v>
      </c>
      <c r="G9">
        <v>1525</v>
      </c>
    </row>
    <row r="10" spans="1:7" x14ac:dyDescent="0.25">
      <c r="A10" t="s">
        <v>170</v>
      </c>
      <c r="B10" t="s">
        <v>27</v>
      </c>
      <c r="C10">
        <v>66</v>
      </c>
      <c r="D10">
        <v>77</v>
      </c>
      <c r="E10" t="s">
        <v>177</v>
      </c>
      <c r="F10" t="s">
        <v>177</v>
      </c>
      <c r="G10">
        <v>1530</v>
      </c>
    </row>
    <row r="11" spans="1:7" x14ac:dyDescent="0.25">
      <c r="A11" t="s">
        <v>170</v>
      </c>
      <c r="B11" t="s">
        <v>30</v>
      </c>
      <c r="C11">
        <v>43</v>
      </c>
      <c r="D11">
        <v>27</v>
      </c>
      <c r="E11" t="s">
        <v>86</v>
      </c>
      <c r="F11" t="s">
        <v>97</v>
      </c>
      <c r="G11">
        <v>1535</v>
      </c>
    </row>
    <row r="12" spans="1:7" x14ac:dyDescent="0.25">
      <c r="A12" t="s">
        <v>170</v>
      </c>
      <c r="B12" t="s">
        <v>33</v>
      </c>
      <c r="C12">
        <v>143</v>
      </c>
      <c r="D12">
        <v>66</v>
      </c>
      <c r="E12" t="s">
        <v>178</v>
      </c>
      <c r="F12" t="s">
        <v>128</v>
      </c>
      <c r="G12">
        <v>1540</v>
      </c>
    </row>
    <row r="13" spans="1:7" x14ac:dyDescent="0.25">
      <c r="A13" t="s">
        <v>170</v>
      </c>
      <c r="B13" t="s">
        <v>35</v>
      </c>
      <c r="C13">
        <v>94</v>
      </c>
      <c r="D13">
        <v>43</v>
      </c>
      <c r="E13" t="s">
        <v>179</v>
      </c>
      <c r="F13" t="s">
        <v>110</v>
      </c>
      <c r="G13">
        <v>1545</v>
      </c>
    </row>
    <row r="14" spans="1:7" x14ac:dyDescent="0.25">
      <c r="A14" t="s">
        <v>170</v>
      </c>
      <c r="B14" t="s">
        <v>36</v>
      </c>
      <c r="C14">
        <v>62</v>
      </c>
      <c r="D14">
        <v>38</v>
      </c>
      <c r="E14" t="s">
        <v>180</v>
      </c>
      <c r="F14" t="s">
        <v>26</v>
      </c>
      <c r="G14">
        <v>1550</v>
      </c>
    </row>
    <row r="15" spans="1:7" x14ac:dyDescent="0.25">
      <c r="A15" t="s">
        <v>170</v>
      </c>
      <c r="B15" t="s">
        <v>38</v>
      </c>
      <c r="C15">
        <v>32</v>
      </c>
      <c r="D15">
        <v>15</v>
      </c>
      <c r="E15" t="s">
        <v>29</v>
      </c>
      <c r="F15" t="s">
        <v>40</v>
      </c>
      <c r="G15">
        <v>1555</v>
      </c>
    </row>
    <row r="16" spans="1:7" x14ac:dyDescent="0.25">
      <c r="A16" t="s">
        <v>170</v>
      </c>
      <c r="B16" t="s">
        <v>39</v>
      </c>
      <c r="C16">
        <v>57</v>
      </c>
      <c r="D16">
        <v>17</v>
      </c>
      <c r="E16" t="s">
        <v>181</v>
      </c>
      <c r="F16" t="s">
        <v>57</v>
      </c>
      <c r="G16">
        <v>1560</v>
      </c>
    </row>
    <row r="17" spans="1:7" x14ac:dyDescent="0.25">
      <c r="A17" t="s">
        <v>170</v>
      </c>
      <c r="B17" t="s">
        <v>42</v>
      </c>
      <c r="C17">
        <v>25</v>
      </c>
      <c r="D17">
        <v>18</v>
      </c>
      <c r="E17" t="s">
        <v>103</v>
      </c>
      <c r="F17" t="s">
        <v>111</v>
      </c>
      <c r="G17">
        <v>1565</v>
      </c>
    </row>
    <row r="18" spans="1:7" x14ac:dyDescent="0.25">
      <c r="A18" t="s">
        <v>170</v>
      </c>
      <c r="B18" t="s">
        <v>44</v>
      </c>
      <c r="C18">
        <v>14</v>
      </c>
      <c r="D18">
        <v>13</v>
      </c>
      <c r="E18" t="s">
        <v>65</v>
      </c>
      <c r="F18" t="s">
        <v>132</v>
      </c>
      <c r="G18">
        <v>1570</v>
      </c>
    </row>
    <row r="19" spans="1:7" x14ac:dyDescent="0.25">
      <c r="A19" t="s">
        <v>170</v>
      </c>
      <c r="B19" t="s">
        <v>46</v>
      </c>
      <c r="C19">
        <v>40.4</v>
      </c>
      <c r="D19">
        <v>4</v>
      </c>
      <c r="E19" t="s">
        <v>10</v>
      </c>
      <c r="F19" t="s">
        <v>10</v>
      </c>
      <c r="G19">
        <v>1580</v>
      </c>
    </row>
    <row r="20" spans="1:7" x14ac:dyDescent="0.25">
      <c r="A20" t="s">
        <v>170</v>
      </c>
      <c r="B20" t="s">
        <v>47</v>
      </c>
      <c r="C20">
        <v>740</v>
      </c>
      <c r="D20">
        <v>185</v>
      </c>
      <c r="E20" t="s">
        <v>171</v>
      </c>
      <c r="F20" t="s">
        <v>10</v>
      </c>
      <c r="G20">
        <v>2100</v>
      </c>
    </row>
    <row r="21" spans="1:7" x14ac:dyDescent="0.25">
      <c r="A21" t="s">
        <v>170</v>
      </c>
      <c r="B21" t="s">
        <v>48</v>
      </c>
      <c r="C21">
        <v>722</v>
      </c>
      <c r="D21">
        <v>185</v>
      </c>
      <c r="E21" t="s">
        <v>182</v>
      </c>
      <c r="F21" t="s">
        <v>111</v>
      </c>
      <c r="G21">
        <v>2200</v>
      </c>
    </row>
    <row r="22" spans="1:7" x14ac:dyDescent="0.25">
      <c r="A22" t="s">
        <v>170</v>
      </c>
      <c r="B22" t="s">
        <v>50</v>
      </c>
      <c r="C22">
        <v>18</v>
      </c>
      <c r="D22">
        <v>18</v>
      </c>
      <c r="E22" t="s">
        <v>134</v>
      </c>
      <c r="F22" t="s">
        <v>111</v>
      </c>
      <c r="G22">
        <v>2300</v>
      </c>
    </row>
    <row r="23" spans="1:7" x14ac:dyDescent="0.25">
      <c r="A23" t="s">
        <v>170</v>
      </c>
      <c r="B23" t="s">
        <v>52</v>
      </c>
      <c r="C23">
        <v>722</v>
      </c>
      <c r="D23">
        <v>185</v>
      </c>
      <c r="E23" t="s">
        <v>182</v>
      </c>
      <c r="F23" t="s">
        <v>111</v>
      </c>
      <c r="G23">
        <v>2400</v>
      </c>
    </row>
    <row r="24" spans="1:7" x14ac:dyDescent="0.25">
      <c r="A24" t="s">
        <v>170</v>
      </c>
      <c r="B24" t="s">
        <v>53</v>
      </c>
      <c r="C24">
        <v>718</v>
      </c>
      <c r="D24">
        <v>184</v>
      </c>
      <c r="E24" t="s">
        <v>49</v>
      </c>
      <c r="F24" t="s">
        <v>99</v>
      </c>
      <c r="G24">
        <v>2500</v>
      </c>
    </row>
    <row r="25" spans="1:7" x14ac:dyDescent="0.25">
      <c r="A25" t="s">
        <v>170</v>
      </c>
      <c r="B25" t="s">
        <v>55</v>
      </c>
      <c r="C25">
        <v>0</v>
      </c>
      <c r="D25">
        <v>13</v>
      </c>
      <c r="E25" t="s">
        <v>114</v>
      </c>
      <c r="F25" t="s">
        <v>98</v>
      </c>
      <c r="G25">
        <v>2510</v>
      </c>
    </row>
    <row r="26" spans="1:7" x14ac:dyDescent="0.25">
      <c r="A26" t="s">
        <v>170</v>
      </c>
      <c r="B26" t="s">
        <v>58</v>
      </c>
      <c r="C26">
        <v>0</v>
      </c>
      <c r="D26">
        <v>13</v>
      </c>
      <c r="E26" t="s">
        <v>114</v>
      </c>
      <c r="F26" t="s">
        <v>98</v>
      </c>
      <c r="G26">
        <v>2520</v>
      </c>
    </row>
    <row r="27" spans="1:7" x14ac:dyDescent="0.25">
      <c r="A27" t="s">
        <v>170</v>
      </c>
      <c r="B27" t="s">
        <v>60</v>
      </c>
      <c r="C27">
        <v>4</v>
      </c>
      <c r="D27">
        <v>9</v>
      </c>
      <c r="E27" t="s">
        <v>23</v>
      </c>
      <c r="F27" t="s">
        <v>115</v>
      </c>
      <c r="G27">
        <v>2530</v>
      </c>
    </row>
    <row r="28" spans="1:7" x14ac:dyDescent="0.25">
      <c r="A28" t="s">
        <v>170</v>
      </c>
      <c r="B28" t="s">
        <v>62</v>
      </c>
      <c r="C28">
        <v>0</v>
      </c>
      <c r="D28">
        <v>13</v>
      </c>
      <c r="E28" t="s">
        <v>114</v>
      </c>
      <c r="F28" t="s">
        <v>98</v>
      </c>
      <c r="G28">
        <v>2540</v>
      </c>
    </row>
    <row r="29" spans="1:7" x14ac:dyDescent="0.25">
      <c r="A29" t="s">
        <v>170</v>
      </c>
      <c r="B29" t="s">
        <v>64</v>
      </c>
      <c r="C29">
        <v>0</v>
      </c>
      <c r="D29">
        <v>13</v>
      </c>
      <c r="E29" t="s">
        <v>114</v>
      </c>
      <c r="F29" t="s">
        <v>98</v>
      </c>
      <c r="G29">
        <v>2550</v>
      </c>
    </row>
    <row r="30" spans="1:7" x14ac:dyDescent="0.25">
      <c r="A30" t="s">
        <v>170</v>
      </c>
      <c r="B30" t="s">
        <v>66</v>
      </c>
      <c r="C30">
        <v>18</v>
      </c>
      <c r="D30">
        <v>18</v>
      </c>
      <c r="E30" t="s">
        <v>134</v>
      </c>
      <c r="F30" t="s">
        <v>111</v>
      </c>
      <c r="G30">
        <v>2560</v>
      </c>
    </row>
    <row r="31" spans="1:7" x14ac:dyDescent="0.25">
      <c r="A31" t="s">
        <v>170</v>
      </c>
      <c r="B31" t="s">
        <v>67</v>
      </c>
      <c r="C31">
        <v>740</v>
      </c>
      <c r="D31">
        <v>185</v>
      </c>
      <c r="E31" t="s">
        <v>171</v>
      </c>
      <c r="F31" t="s">
        <v>10</v>
      </c>
      <c r="G31">
        <v>2570</v>
      </c>
    </row>
    <row r="32" spans="1:7" x14ac:dyDescent="0.25">
      <c r="A32" t="s">
        <v>170</v>
      </c>
      <c r="B32" t="s">
        <v>68</v>
      </c>
      <c r="C32">
        <v>11</v>
      </c>
      <c r="D32">
        <v>17</v>
      </c>
      <c r="E32" t="s">
        <v>70</v>
      </c>
      <c r="F32" t="s">
        <v>40</v>
      </c>
      <c r="G32">
        <v>2580</v>
      </c>
    </row>
    <row r="33" spans="1:7" x14ac:dyDescent="0.25">
      <c r="A33" t="s">
        <v>170</v>
      </c>
      <c r="B33" t="s">
        <v>71</v>
      </c>
      <c r="C33">
        <v>729</v>
      </c>
      <c r="D33">
        <v>185</v>
      </c>
      <c r="E33" t="s">
        <v>113</v>
      </c>
      <c r="F33" t="s">
        <v>40</v>
      </c>
      <c r="G33">
        <v>2590</v>
      </c>
    </row>
    <row r="34" spans="1:7" x14ac:dyDescent="0.25">
      <c r="A34" t="s">
        <v>170</v>
      </c>
      <c r="B34" t="s">
        <v>73</v>
      </c>
      <c r="C34">
        <v>740</v>
      </c>
      <c r="D34">
        <v>185</v>
      </c>
      <c r="E34" t="s">
        <v>171</v>
      </c>
      <c r="F34" t="s">
        <v>10</v>
      </c>
      <c r="G34">
        <v>3100</v>
      </c>
    </row>
    <row r="35" spans="1:7" x14ac:dyDescent="0.25">
      <c r="A35" t="s">
        <v>170</v>
      </c>
      <c r="B35" t="s">
        <v>74</v>
      </c>
      <c r="C35">
        <v>686</v>
      </c>
      <c r="D35">
        <v>180</v>
      </c>
      <c r="E35" t="s">
        <v>183</v>
      </c>
      <c r="F35" t="s">
        <v>184</v>
      </c>
      <c r="G35">
        <v>3200</v>
      </c>
    </row>
    <row r="36" spans="1:7" x14ac:dyDescent="0.25">
      <c r="A36" t="s">
        <v>170</v>
      </c>
      <c r="B36" t="s">
        <v>76</v>
      </c>
      <c r="C36">
        <v>449</v>
      </c>
      <c r="D36">
        <v>165</v>
      </c>
      <c r="E36" t="s">
        <v>185</v>
      </c>
      <c r="F36" t="s">
        <v>186</v>
      </c>
      <c r="G36">
        <v>3300</v>
      </c>
    </row>
    <row r="37" spans="1:7" x14ac:dyDescent="0.25">
      <c r="A37" t="s">
        <v>170</v>
      </c>
      <c r="B37" t="s">
        <v>79</v>
      </c>
      <c r="C37">
        <v>363</v>
      </c>
      <c r="D37">
        <v>92</v>
      </c>
      <c r="E37" t="s">
        <v>187</v>
      </c>
      <c r="F37" t="s">
        <v>188</v>
      </c>
      <c r="G37">
        <v>3400</v>
      </c>
    </row>
    <row r="38" spans="1:7" x14ac:dyDescent="0.25">
      <c r="A38" t="s">
        <v>170</v>
      </c>
      <c r="B38" t="s">
        <v>82</v>
      </c>
      <c r="C38">
        <v>54</v>
      </c>
      <c r="D38">
        <v>39</v>
      </c>
      <c r="E38" t="s">
        <v>189</v>
      </c>
      <c r="F38" t="s">
        <v>184</v>
      </c>
      <c r="G38">
        <v>3500</v>
      </c>
    </row>
    <row r="39" spans="1:7" x14ac:dyDescent="0.25">
      <c r="A39" t="s">
        <v>170</v>
      </c>
      <c r="B39" t="s">
        <v>84</v>
      </c>
      <c r="C39">
        <v>740</v>
      </c>
      <c r="D39">
        <v>185</v>
      </c>
      <c r="E39" t="s">
        <v>171</v>
      </c>
      <c r="F39" t="s">
        <v>10</v>
      </c>
      <c r="G39">
        <v>3600</v>
      </c>
    </row>
    <row r="40" spans="1:7" x14ac:dyDescent="0.25">
      <c r="A40" t="s">
        <v>170</v>
      </c>
      <c r="B40" t="s">
        <v>85</v>
      </c>
      <c r="C40">
        <v>156</v>
      </c>
      <c r="D40">
        <v>48</v>
      </c>
      <c r="E40" t="s">
        <v>190</v>
      </c>
      <c r="F40" t="s">
        <v>98</v>
      </c>
      <c r="G40">
        <v>3700</v>
      </c>
    </row>
  </sheetData>
  <phoneticPr fontId="1"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22" workbookViewId="0"/>
  </sheetViews>
  <sheetFormatPr defaultRowHeight="15" x14ac:dyDescent="0.25"/>
  <cols>
    <col min="1" max="1" width="8.7109375" bestFit="1" customWidth="1"/>
    <col min="2" max="2" width="42.42578125" bestFit="1" customWidth="1"/>
    <col min="3" max="3" width="11" bestFit="1" customWidth="1"/>
    <col min="4" max="4" width="16.7109375" bestFit="1" customWidth="1"/>
    <col min="5" max="5" width="10.140625" bestFit="1" customWidth="1"/>
    <col min="6" max="6" width="24.28515625" bestFit="1" customWidth="1"/>
    <col min="7" max="7" width="12" bestFit="1" customWidth="1"/>
  </cols>
  <sheetData>
    <row r="1" spans="1:7" x14ac:dyDescent="0.25">
      <c r="A1" t="s">
        <v>0</v>
      </c>
      <c r="B1" t="s">
        <v>1</v>
      </c>
      <c r="C1" t="s">
        <v>2</v>
      </c>
      <c r="D1" t="s">
        <v>3</v>
      </c>
      <c r="E1" t="s">
        <v>4</v>
      </c>
      <c r="F1" t="s">
        <v>5</v>
      </c>
      <c r="G1" t="s">
        <v>6</v>
      </c>
    </row>
    <row r="2" spans="1:7" x14ac:dyDescent="0.25">
      <c r="A2" t="s">
        <v>191</v>
      </c>
      <c r="B2" t="s">
        <v>8</v>
      </c>
      <c r="C2">
        <v>857</v>
      </c>
      <c r="D2">
        <v>125</v>
      </c>
      <c r="E2" t="s">
        <v>192</v>
      </c>
      <c r="F2" t="s">
        <v>10</v>
      </c>
      <c r="G2">
        <v>1100</v>
      </c>
    </row>
    <row r="3" spans="1:7" x14ac:dyDescent="0.25">
      <c r="A3" t="s">
        <v>191</v>
      </c>
      <c r="B3" t="s">
        <v>11</v>
      </c>
      <c r="C3">
        <v>459</v>
      </c>
      <c r="D3">
        <v>73</v>
      </c>
      <c r="E3" t="s">
        <v>193</v>
      </c>
      <c r="F3" t="s">
        <v>81</v>
      </c>
      <c r="G3">
        <v>1200</v>
      </c>
    </row>
    <row r="4" spans="1:7" x14ac:dyDescent="0.25">
      <c r="A4" t="s">
        <v>191</v>
      </c>
      <c r="B4" t="s">
        <v>14</v>
      </c>
      <c r="C4">
        <v>398</v>
      </c>
      <c r="D4">
        <v>66</v>
      </c>
      <c r="E4" t="s">
        <v>194</v>
      </c>
      <c r="F4" t="s">
        <v>81</v>
      </c>
      <c r="G4">
        <v>1300</v>
      </c>
    </row>
    <row r="5" spans="1:7" x14ac:dyDescent="0.25">
      <c r="A5" t="s">
        <v>191</v>
      </c>
      <c r="B5" t="s">
        <v>16</v>
      </c>
      <c r="C5">
        <v>115.3</v>
      </c>
      <c r="D5">
        <v>16</v>
      </c>
      <c r="E5" t="s">
        <v>10</v>
      </c>
      <c r="F5" t="s">
        <v>10</v>
      </c>
      <c r="G5">
        <v>1400</v>
      </c>
    </row>
    <row r="6" spans="1:7" x14ac:dyDescent="0.25">
      <c r="A6" t="s">
        <v>191</v>
      </c>
      <c r="B6" t="s">
        <v>17</v>
      </c>
      <c r="C6">
        <v>38</v>
      </c>
      <c r="D6">
        <v>17</v>
      </c>
      <c r="E6" t="s">
        <v>195</v>
      </c>
      <c r="F6" t="s">
        <v>196</v>
      </c>
      <c r="G6">
        <v>1510</v>
      </c>
    </row>
    <row r="7" spans="1:7" x14ac:dyDescent="0.25">
      <c r="A7" t="s">
        <v>191</v>
      </c>
      <c r="B7" t="s">
        <v>19</v>
      </c>
      <c r="C7">
        <v>47</v>
      </c>
      <c r="D7">
        <v>27</v>
      </c>
      <c r="E7" t="s">
        <v>197</v>
      </c>
      <c r="F7" t="s">
        <v>145</v>
      </c>
      <c r="G7">
        <v>1515</v>
      </c>
    </row>
    <row r="8" spans="1:7" x14ac:dyDescent="0.25">
      <c r="A8" t="s">
        <v>191</v>
      </c>
      <c r="B8" t="s">
        <v>22</v>
      </c>
      <c r="C8">
        <v>50</v>
      </c>
      <c r="D8">
        <v>23</v>
      </c>
      <c r="E8" t="s">
        <v>86</v>
      </c>
      <c r="F8" t="s">
        <v>198</v>
      </c>
      <c r="G8">
        <v>1520</v>
      </c>
    </row>
    <row r="9" spans="1:7" x14ac:dyDescent="0.25">
      <c r="A9" t="s">
        <v>191</v>
      </c>
      <c r="B9" t="s">
        <v>24</v>
      </c>
      <c r="C9">
        <v>21</v>
      </c>
      <c r="D9">
        <v>13</v>
      </c>
      <c r="E9" t="s">
        <v>111</v>
      </c>
      <c r="F9" t="s">
        <v>70</v>
      </c>
      <c r="G9">
        <v>1525</v>
      </c>
    </row>
    <row r="10" spans="1:7" x14ac:dyDescent="0.25">
      <c r="A10" t="s">
        <v>191</v>
      </c>
      <c r="B10" t="s">
        <v>27</v>
      </c>
      <c r="C10">
        <v>45</v>
      </c>
      <c r="D10">
        <v>19</v>
      </c>
      <c r="E10" t="s">
        <v>96</v>
      </c>
      <c r="F10" t="s">
        <v>106</v>
      </c>
      <c r="G10">
        <v>1530</v>
      </c>
    </row>
    <row r="11" spans="1:7" x14ac:dyDescent="0.25">
      <c r="A11" t="s">
        <v>191</v>
      </c>
      <c r="B11" t="s">
        <v>30</v>
      </c>
      <c r="C11">
        <v>58</v>
      </c>
      <c r="D11">
        <v>30</v>
      </c>
      <c r="E11" t="s">
        <v>199</v>
      </c>
      <c r="F11" t="s">
        <v>31</v>
      </c>
      <c r="G11">
        <v>1535</v>
      </c>
    </row>
    <row r="12" spans="1:7" x14ac:dyDescent="0.25">
      <c r="A12" t="s">
        <v>191</v>
      </c>
      <c r="B12" t="s">
        <v>33</v>
      </c>
      <c r="C12">
        <v>61</v>
      </c>
      <c r="D12">
        <v>18</v>
      </c>
      <c r="E12" t="s">
        <v>200</v>
      </c>
      <c r="F12" t="s">
        <v>132</v>
      </c>
      <c r="G12">
        <v>1540</v>
      </c>
    </row>
    <row r="13" spans="1:7" x14ac:dyDescent="0.25">
      <c r="A13" t="s">
        <v>191</v>
      </c>
      <c r="B13" t="s">
        <v>35</v>
      </c>
      <c r="C13">
        <v>135</v>
      </c>
      <c r="D13">
        <v>41</v>
      </c>
      <c r="E13" t="s">
        <v>131</v>
      </c>
      <c r="F13" t="s">
        <v>109</v>
      </c>
      <c r="G13">
        <v>1545</v>
      </c>
    </row>
    <row r="14" spans="1:7" x14ac:dyDescent="0.25">
      <c r="A14" t="s">
        <v>191</v>
      </c>
      <c r="B14" t="s">
        <v>36</v>
      </c>
      <c r="C14">
        <v>78</v>
      </c>
      <c r="D14">
        <v>36</v>
      </c>
      <c r="E14" t="s">
        <v>160</v>
      </c>
      <c r="F14" t="s">
        <v>201</v>
      </c>
      <c r="G14">
        <v>1550</v>
      </c>
    </row>
    <row r="15" spans="1:7" x14ac:dyDescent="0.25">
      <c r="A15" t="s">
        <v>191</v>
      </c>
      <c r="B15" t="s">
        <v>38</v>
      </c>
      <c r="C15">
        <v>81</v>
      </c>
      <c r="D15">
        <v>29</v>
      </c>
      <c r="E15" t="s">
        <v>202</v>
      </c>
      <c r="F15" t="s">
        <v>83</v>
      </c>
      <c r="G15">
        <v>1555</v>
      </c>
    </row>
    <row r="16" spans="1:7" x14ac:dyDescent="0.25">
      <c r="A16" t="s">
        <v>191</v>
      </c>
      <c r="B16" t="s">
        <v>39</v>
      </c>
      <c r="C16">
        <v>140</v>
      </c>
      <c r="D16">
        <v>49</v>
      </c>
      <c r="E16" t="s">
        <v>203</v>
      </c>
      <c r="F16" t="s">
        <v>204</v>
      </c>
      <c r="G16">
        <v>1560</v>
      </c>
    </row>
    <row r="17" spans="1:7" x14ac:dyDescent="0.25">
      <c r="A17" t="s">
        <v>191</v>
      </c>
      <c r="B17" t="s">
        <v>42</v>
      </c>
      <c r="C17">
        <v>78</v>
      </c>
      <c r="D17">
        <v>28</v>
      </c>
      <c r="E17" t="s">
        <v>160</v>
      </c>
      <c r="F17" t="s">
        <v>31</v>
      </c>
      <c r="G17">
        <v>1565</v>
      </c>
    </row>
    <row r="18" spans="1:7" x14ac:dyDescent="0.25">
      <c r="A18" t="s">
        <v>191</v>
      </c>
      <c r="B18" t="s">
        <v>44</v>
      </c>
      <c r="C18">
        <v>25</v>
      </c>
      <c r="D18">
        <v>26</v>
      </c>
      <c r="E18" t="s">
        <v>145</v>
      </c>
      <c r="F18" t="s">
        <v>51</v>
      </c>
      <c r="G18">
        <v>1570</v>
      </c>
    </row>
    <row r="19" spans="1:7" x14ac:dyDescent="0.25">
      <c r="A19" t="s">
        <v>191</v>
      </c>
      <c r="B19" t="s">
        <v>46</v>
      </c>
      <c r="C19">
        <v>53.7</v>
      </c>
      <c r="D19">
        <v>4</v>
      </c>
      <c r="E19" t="s">
        <v>10</v>
      </c>
      <c r="F19" t="s">
        <v>10</v>
      </c>
      <c r="G19">
        <v>1580</v>
      </c>
    </row>
    <row r="20" spans="1:7" x14ac:dyDescent="0.25">
      <c r="A20" t="s">
        <v>191</v>
      </c>
      <c r="B20" t="s">
        <v>47</v>
      </c>
      <c r="C20">
        <v>857</v>
      </c>
      <c r="D20">
        <v>125</v>
      </c>
      <c r="E20" t="s">
        <v>192</v>
      </c>
      <c r="F20" t="s">
        <v>10</v>
      </c>
      <c r="G20">
        <v>2100</v>
      </c>
    </row>
    <row r="21" spans="1:7" x14ac:dyDescent="0.25">
      <c r="A21" t="s">
        <v>191</v>
      </c>
      <c r="B21" t="s">
        <v>48</v>
      </c>
      <c r="C21">
        <v>855</v>
      </c>
      <c r="D21">
        <v>125</v>
      </c>
      <c r="E21" t="s">
        <v>205</v>
      </c>
      <c r="F21" t="s">
        <v>21</v>
      </c>
      <c r="G21">
        <v>2200</v>
      </c>
    </row>
    <row r="22" spans="1:7" x14ac:dyDescent="0.25">
      <c r="A22" t="s">
        <v>191</v>
      </c>
      <c r="B22" t="s">
        <v>50</v>
      </c>
      <c r="C22">
        <v>2</v>
      </c>
      <c r="D22">
        <v>3</v>
      </c>
      <c r="E22" t="s">
        <v>63</v>
      </c>
      <c r="F22" t="s">
        <v>21</v>
      </c>
      <c r="G22">
        <v>2300</v>
      </c>
    </row>
    <row r="23" spans="1:7" x14ac:dyDescent="0.25">
      <c r="A23" t="s">
        <v>191</v>
      </c>
      <c r="B23" t="s">
        <v>52</v>
      </c>
      <c r="C23">
        <v>855</v>
      </c>
      <c r="D23">
        <v>125</v>
      </c>
      <c r="E23" t="s">
        <v>205</v>
      </c>
      <c r="F23" t="s">
        <v>21</v>
      </c>
      <c r="G23">
        <v>2400</v>
      </c>
    </row>
    <row r="24" spans="1:7" x14ac:dyDescent="0.25">
      <c r="A24" t="s">
        <v>191</v>
      </c>
      <c r="B24" t="s">
        <v>53</v>
      </c>
      <c r="C24">
        <v>855</v>
      </c>
      <c r="D24">
        <v>125</v>
      </c>
      <c r="E24" t="s">
        <v>205</v>
      </c>
      <c r="F24" t="s">
        <v>21</v>
      </c>
      <c r="G24">
        <v>2500</v>
      </c>
    </row>
    <row r="25" spans="1:7" x14ac:dyDescent="0.25">
      <c r="A25" t="s">
        <v>191</v>
      </c>
      <c r="B25" t="s">
        <v>55</v>
      </c>
      <c r="C25">
        <v>0</v>
      </c>
      <c r="D25">
        <v>13</v>
      </c>
      <c r="E25" t="s">
        <v>114</v>
      </c>
      <c r="F25" t="s">
        <v>29</v>
      </c>
      <c r="G25">
        <v>2510</v>
      </c>
    </row>
    <row r="26" spans="1:7" x14ac:dyDescent="0.25">
      <c r="A26" t="s">
        <v>191</v>
      </c>
      <c r="B26" t="s">
        <v>58</v>
      </c>
      <c r="C26">
        <v>0</v>
      </c>
      <c r="D26">
        <v>13</v>
      </c>
      <c r="E26" t="s">
        <v>114</v>
      </c>
      <c r="F26" t="s">
        <v>29</v>
      </c>
      <c r="G26">
        <v>2520</v>
      </c>
    </row>
    <row r="27" spans="1:7" x14ac:dyDescent="0.25">
      <c r="A27" t="s">
        <v>191</v>
      </c>
      <c r="B27" t="s">
        <v>60</v>
      </c>
      <c r="C27">
        <v>0</v>
      </c>
      <c r="D27">
        <v>13</v>
      </c>
      <c r="E27" t="s">
        <v>114</v>
      </c>
      <c r="F27" t="s">
        <v>29</v>
      </c>
      <c r="G27">
        <v>2530</v>
      </c>
    </row>
    <row r="28" spans="1:7" x14ac:dyDescent="0.25">
      <c r="A28" t="s">
        <v>191</v>
      </c>
      <c r="B28" t="s">
        <v>62</v>
      </c>
      <c r="C28">
        <v>0</v>
      </c>
      <c r="D28">
        <v>13</v>
      </c>
      <c r="E28" t="s">
        <v>114</v>
      </c>
      <c r="F28" t="s">
        <v>29</v>
      </c>
      <c r="G28">
        <v>2540</v>
      </c>
    </row>
    <row r="29" spans="1:7" x14ac:dyDescent="0.25">
      <c r="A29" t="s">
        <v>191</v>
      </c>
      <c r="B29" t="s">
        <v>64</v>
      </c>
      <c r="C29">
        <v>0</v>
      </c>
      <c r="D29">
        <v>13</v>
      </c>
      <c r="E29" t="s">
        <v>114</v>
      </c>
      <c r="F29" t="s">
        <v>29</v>
      </c>
      <c r="G29">
        <v>2550</v>
      </c>
    </row>
    <row r="30" spans="1:7" x14ac:dyDescent="0.25">
      <c r="A30" t="s">
        <v>191</v>
      </c>
      <c r="B30" t="s">
        <v>66</v>
      </c>
      <c r="C30">
        <v>2</v>
      </c>
      <c r="D30">
        <v>3</v>
      </c>
      <c r="E30" t="s">
        <v>63</v>
      </c>
      <c r="F30" t="s">
        <v>21</v>
      </c>
      <c r="G30">
        <v>2560</v>
      </c>
    </row>
    <row r="31" spans="1:7" x14ac:dyDescent="0.25">
      <c r="A31" t="s">
        <v>191</v>
      </c>
      <c r="B31" t="s">
        <v>67</v>
      </c>
      <c r="C31">
        <v>857</v>
      </c>
      <c r="D31">
        <v>125</v>
      </c>
      <c r="E31" t="s">
        <v>192</v>
      </c>
      <c r="F31" t="s">
        <v>10</v>
      </c>
      <c r="G31">
        <v>2570</v>
      </c>
    </row>
    <row r="32" spans="1:7" x14ac:dyDescent="0.25">
      <c r="A32" t="s">
        <v>191</v>
      </c>
      <c r="B32" t="s">
        <v>68</v>
      </c>
      <c r="C32">
        <v>10</v>
      </c>
      <c r="D32">
        <v>13</v>
      </c>
      <c r="E32" t="s">
        <v>115</v>
      </c>
      <c r="F32" t="s">
        <v>32</v>
      </c>
      <c r="G32">
        <v>2580</v>
      </c>
    </row>
    <row r="33" spans="1:7" x14ac:dyDescent="0.25">
      <c r="A33" t="s">
        <v>191</v>
      </c>
      <c r="B33" t="s">
        <v>71</v>
      </c>
      <c r="C33">
        <v>847</v>
      </c>
      <c r="D33">
        <v>123</v>
      </c>
      <c r="E33" t="s">
        <v>116</v>
      </c>
      <c r="F33" t="s">
        <v>32</v>
      </c>
      <c r="G33">
        <v>2590</v>
      </c>
    </row>
    <row r="34" spans="1:7" x14ac:dyDescent="0.25">
      <c r="A34" t="s">
        <v>191</v>
      </c>
      <c r="B34" t="s">
        <v>73</v>
      </c>
      <c r="C34">
        <v>857</v>
      </c>
      <c r="D34">
        <v>125</v>
      </c>
      <c r="E34" t="s">
        <v>192</v>
      </c>
      <c r="F34" t="s">
        <v>10</v>
      </c>
      <c r="G34">
        <v>3100</v>
      </c>
    </row>
    <row r="35" spans="1:7" x14ac:dyDescent="0.25">
      <c r="A35" t="s">
        <v>191</v>
      </c>
      <c r="B35" t="s">
        <v>74</v>
      </c>
      <c r="C35">
        <v>826</v>
      </c>
      <c r="D35">
        <v>122</v>
      </c>
      <c r="E35" t="s">
        <v>206</v>
      </c>
      <c r="F35" t="s">
        <v>111</v>
      </c>
      <c r="G35">
        <v>3200</v>
      </c>
    </row>
    <row r="36" spans="1:7" x14ac:dyDescent="0.25">
      <c r="A36" t="s">
        <v>191</v>
      </c>
      <c r="B36" t="s">
        <v>76</v>
      </c>
      <c r="C36">
        <v>595</v>
      </c>
      <c r="D36">
        <v>104</v>
      </c>
      <c r="E36" t="s">
        <v>207</v>
      </c>
      <c r="F36" t="s">
        <v>189</v>
      </c>
      <c r="G36">
        <v>3300</v>
      </c>
    </row>
    <row r="37" spans="1:7" x14ac:dyDescent="0.25">
      <c r="A37" t="s">
        <v>191</v>
      </c>
      <c r="B37" t="s">
        <v>79</v>
      </c>
      <c r="C37">
        <v>401</v>
      </c>
      <c r="D37">
        <v>83</v>
      </c>
      <c r="E37" t="s">
        <v>208</v>
      </c>
      <c r="F37" t="s">
        <v>91</v>
      </c>
      <c r="G37">
        <v>3400</v>
      </c>
    </row>
    <row r="38" spans="1:7" x14ac:dyDescent="0.25">
      <c r="A38" t="s">
        <v>191</v>
      </c>
      <c r="B38" t="s">
        <v>82</v>
      </c>
      <c r="C38">
        <v>31</v>
      </c>
      <c r="D38">
        <v>22</v>
      </c>
      <c r="E38" t="s">
        <v>163</v>
      </c>
      <c r="F38" t="s">
        <v>111</v>
      </c>
      <c r="G38">
        <v>3500</v>
      </c>
    </row>
    <row r="39" spans="1:7" x14ac:dyDescent="0.25">
      <c r="A39" t="s">
        <v>191</v>
      </c>
      <c r="B39" t="s">
        <v>84</v>
      </c>
      <c r="C39">
        <v>857</v>
      </c>
      <c r="D39">
        <v>125</v>
      </c>
      <c r="E39" t="s">
        <v>192</v>
      </c>
      <c r="F39" t="s">
        <v>10</v>
      </c>
      <c r="G39">
        <v>3600</v>
      </c>
    </row>
    <row r="40" spans="1:7" x14ac:dyDescent="0.25">
      <c r="A40" t="s">
        <v>191</v>
      </c>
      <c r="B40" t="s">
        <v>85</v>
      </c>
      <c r="C40">
        <v>201</v>
      </c>
      <c r="D40">
        <v>49</v>
      </c>
      <c r="E40" t="s">
        <v>209</v>
      </c>
      <c r="F40" t="s">
        <v>184</v>
      </c>
      <c r="G40">
        <v>3700</v>
      </c>
    </row>
  </sheetData>
  <phoneticPr fontId="1"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6" workbookViewId="0">
      <selection activeCell="E27" sqref="E27"/>
    </sheetView>
  </sheetViews>
  <sheetFormatPr defaultRowHeight="15" x14ac:dyDescent="0.25"/>
  <cols>
    <col min="1" max="1" width="8.7109375" bestFit="1" customWidth="1"/>
    <col min="2" max="2" width="42.42578125" bestFit="1" customWidth="1"/>
    <col min="3" max="3" width="11" bestFit="1" customWidth="1"/>
    <col min="4" max="4" width="16.7109375" bestFit="1" customWidth="1"/>
    <col min="5" max="5" width="10.140625" bestFit="1" customWidth="1"/>
    <col min="6" max="6" width="24.28515625" bestFit="1" customWidth="1"/>
    <col min="7" max="7" width="12" bestFit="1" customWidth="1"/>
  </cols>
  <sheetData>
    <row r="1" spans="1:7" x14ac:dyDescent="0.25">
      <c r="A1" t="s">
        <v>0</v>
      </c>
      <c r="B1" t="s">
        <v>1</v>
      </c>
      <c r="C1" t="s">
        <v>2</v>
      </c>
      <c r="D1" t="s">
        <v>3</v>
      </c>
      <c r="E1" t="s">
        <v>4</v>
      </c>
      <c r="F1" t="s">
        <v>5</v>
      </c>
      <c r="G1" t="s">
        <v>6</v>
      </c>
    </row>
    <row r="2" spans="1:7" x14ac:dyDescent="0.25">
      <c r="A2" t="s">
        <v>210</v>
      </c>
      <c r="B2" t="s">
        <v>8</v>
      </c>
      <c r="C2">
        <v>3691</v>
      </c>
      <c r="D2">
        <v>178</v>
      </c>
      <c r="E2" t="s">
        <v>211</v>
      </c>
      <c r="F2" t="s">
        <v>10</v>
      </c>
      <c r="G2">
        <v>1100</v>
      </c>
    </row>
    <row r="3" spans="1:7" x14ac:dyDescent="0.25">
      <c r="A3" t="s">
        <v>210</v>
      </c>
      <c r="B3" t="s">
        <v>11</v>
      </c>
      <c r="C3">
        <v>1900</v>
      </c>
      <c r="D3">
        <v>155</v>
      </c>
      <c r="E3" t="s">
        <v>212</v>
      </c>
      <c r="F3" t="s">
        <v>83</v>
      </c>
      <c r="G3">
        <v>1200</v>
      </c>
    </row>
    <row r="4" spans="1:7" x14ac:dyDescent="0.25">
      <c r="A4" t="s">
        <v>210</v>
      </c>
      <c r="B4" t="s">
        <v>14</v>
      </c>
      <c r="C4">
        <v>1791</v>
      </c>
      <c r="D4">
        <v>134</v>
      </c>
      <c r="E4" t="s">
        <v>213</v>
      </c>
      <c r="F4" t="s">
        <v>83</v>
      </c>
      <c r="G4">
        <v>1300</v>
      </c>
    </row>
    <row r="5" spans="1:7" x14ac:dyDescent="0.25">
      <c r="A5" t="s">
        <v>210</v>
      </c>
      <c r="B5" t="s">
        <v>16</v>
      </c>
      <c r="C5">
        <v>106.1</v>
      </c>
      <c r="D5">
        <v>13</v>
      </c>
      <c r="E5" t="s">
        <v>10</v>
      </c>
      <c r="F5" t="s">
        <v>10</v>
      </c>
      <c r="G5">
        <v>1400</v>
      </c>
    </row>
    <row r="6" spans="1:7" x14ac:dyDescent="0.25">
      <c r="A6" t="s">
        <v>210</v>
      </c>
      <c r="B6" t="s">
        <v>17</v>
      </c>
      <c r="C6">
        <v>148</v>
      </c>
      <c r="D6">
        <v>43</v>
      </c>
      <c r="E6" t="s">
        <v>201</v>
      </c>
      <c r="F6" t="s">
        <v>41</v>
      </c>
      <c r="G6">
        <v>1510</v>
      </c>
    </row>
    <row r="7" spans="1:7" x14ac:dyDescent="0.25">
      <c r="A7" t="s">
        <v>210</v>
      </c>
      <c r="B7" t="s">
        <v>19</v>
      </c>
      <c r="C7">
        <v>202</v>
      </c>
      <c r="D7">
        <v>62</v>
      </c>
      <c r="E7" t="s">
        <v>197</v>
      </c>
      <c r="F7" t="s">
        <v>196</v>
      </c>
      <c r="G7">
        <v>1515</v>
      </c>
    </row>
    <row r="8" spans="1:7" x14ac:dyDescent="0.25">
      <c r="A8" t="s">
        <v>210</v>
      </c>
      <c r="B8" t="s">
        <v>22</v>
      </c>
      <c r="C8">
        <v>263</v>
      </c>
      <c r="D8">
        <v>72</v>
      </c>
      <c r="E8" t="s">
        <v>200</v>
      </c>
      <c r="F8" t="s">
        <v>132</v>
      </c>
      <c r="G8">
        <v>1520</v>
      </c>
    </row>
    <row r="9" spans="1:7" x14ac:dyDescent="0.25">
      <c r="A9" t="s">
        <v>210</v>
      </c>
      <c r="B9" t="s">
        <v>24</v>
      </c>
      <c r="C9">
        <v>266</v>
      </c>
      <c r="D9">
        <v>106</v>
      </c>
      <c r="E9" t="s">
        <v>107</v>
      </c>
      <c r="F9" t="s">
        <v>99</v>
      </c>
      <c r="G9">
        <v>1525</v>
      </c>
    </row>
    <row r="10" spans="1:7" x14ac:dyDescent="0.25">
      <c r="A10" t="s">
        <v>210</v>
      </c>
      <c r="B10" t="s">
        <v>27</v>
      </c>
      <c r="C10">
        <v>173</v>
      </c>
      <c r="D10">
        <v>71</v>
      </c>
      <c r="E10" t="s">
        <v>214</v>
      </c>
      <c r="F10" t="s">
        <v>65</v>
      </c>
      <c r="G10">
        <v>1530</v>
      </c>
    </row>
    <row r="11" spans="1:7" x14ac:dyDescent="0.25">
      <c r="A11" t="s">
        <v>210</v>
      </c>
      <c r="B11" t="s">
        <v>30</v>
      </c>
      <c r="C11">
        <v>347</v>
      </c>
      <c r="D11">
        <v>94</v>
      </c>
      <c r="E11" t="s">
        <v>215</v>
      </c>
      <c r="F11" t="s">
        <v>111</v>
      </c>
      <c r="G11">
        <v>1535</v>
      </c>
    </row>
    <row r="12" spans="1:7" x14ac:dyDescent="0.25">
      <c r="A12" t="s">
        <v>210</v>
      </c>
      <c r="B12" t="s">
        <v>33</v>
      </c>
      <c r="C12">
        <v>403</v>
      </c>
      <c r="D12">
        <v>82</v>
      </c>
      <c r="E12" t="s">
        <v>108</v>
      </c>
      <c r="F12" t="s">
        <v>40</v>
      </c>
      <c r="G12">
        <v>1540</v>
      </c>
    </row>
    <row r="13" spans="1:7" x14ac:dyDescent="0.25">
      <c r="A13" t="s">
        <v>210</v>
      </c>
      <c r="B13" t="s">
        <v>35</v>
      </c>
      <c r="C13">
        <v>468</v>
      </c>
      <c r="D13">
        <v>112</v>
      </c>
      <c r="E13" t="s">
        <v>179</v>
      </c>
      <c r="F13" t="s">
        <v>99</v>
      </c>
      <c r="G13">
        <v>1545</v>
      </c>
    </row>
    <row r="14" spans="1:7" x14ac:dyDescent="0.25">
      <c r="A14" t="s">
        <v>210</v>
      </c>
      <c r="B14" t="s">
        <v>36</v>
      </c>
      <c r="C14">
        <v>273</v>
      </c>
      <c r="D14">
        <v>66</v>
      </c>
      <c r="E14" t="s">
        <v>94</v>
      </c>
      <c r="F14" t="s">
        <v>196</v>
      </c>
      <c r="G14">
        <v>1550</v>
      </c>
    </row>
    <row r="15" spans="1:7" x14ac:dyDescent="0.25">
      <c r="A15" t="s">
        <v>210</v>
      </c>
      <c r="B15" t="s">
        <v>38</v>
      </c>
      <c r="C15">
        <v>255</v>
      </c>
      <c r="D15">
        <v>79</v>
      </c>
      <c r="E15" t="s">
        <v>155</v>
      </c>
      <c r="F15" t="s">
        <v>87</v>
      </c>
      <c r="G15">
        <v>1555</v>
      </c>
    </row>
    <row r="16" spans="1:7" x14ac:dyDescent="0.25">
      <c r="A16" t="s">
        <v>210</v>
      </c>
      <c r="B16" t="s">
        <v>39</v>
      </c>
      <c r="C16">
        <v>486</v>
      </c>
      <c r="D16">
        <v>95</v>
      </c>
      <c r="E16" t="s">
        <v>216</v>
      </c>
      <c r="F16" t="s">
        <v>198</v>
      </c>
      <c r="G16">
        <v>1560</v>
      </c>
    </row>
    <row r="17" spans="1:7" x14ac:dyDescent="0.25">
      <c r="A17" t="s">
        <v>210</v>
      </c>
      <c r="B17" t="s">
        <v>42</v>
      </c>
      <c r="C17">
        <v>261</v>
      </c>
      <c r="D17">
        <v>59</v>
      </c>
      <c r="E17" t="s">
        <v>200</v>
      </c>
      <c r="F17" t="s">
        <v>154</v>
      </c>
      <c r="G17">
        <v>1565</v>
      </c>
    </row>
    <row r="18" spans="1:7" x14ac:dyDescent="0.25">
      <c r="A18" t="s">
        <v>210</v>
      </c>
      <c r="B18" t="s">
        <v>44</v>
      </c>
      <c r="C18">
        <v>146</v>
      </c>
      <c r="D18">
        <v>124</v>
      </c>
      <c r="E18" t="s">
        <v>201</v>
      </c>
      <c r="F18" t="s">
        <v>61</v>
      </c>
      <c r="G18">
        <v>1570</v>
      </c>
    </row>
    <row r="19" spans="1:7" x14ac:dyDescent="0.25">
      <c r="A19" t="s">
        <v>210</v>
      </c>
      <c r="B19" t="s">
        <v>46</v>
      </c>
      <c r="C19">
        <v>46.2</v>
      </c>
      <c r="D19">
        <v>4</v>
      </c>
      <c r="E19" t="s">
        <v>10</v>
      </c>
      <c r="F19" t="s">
        <v>10</v>
      </c>
      <c r="G19">
        <v>1580</v>
      </c>
    </row>
    <row r="20" spans="1:7" x14ac:dyDescent="0.25">
      <c r="A20" t="s">
        <v>210</v>
      </c>
      <c r="B20" t="s">
        <v>47</v>
      </c>
      <c r="C20">
        <v>3691</v>
      </c>
      <c r="D20">
        <v>178</v>
      </c>
      <c r="E20" t="s">
        <v>211</v>
      </c>
      <c r="F20" t="s">
        <v>10</v>
      </c>
      <c r="G20">
        <v>2100</v>
      </c>
    </row>
    <row r="21" spans="1:7" x14ac:dyDescent="0.25">
      <c r="A21" t="s">
        <v>210</v>
      </c>
      <c r="B21" t="s">
        <v>48</v>
      </c>
      <c r="C21">
        <v>3654</v>
      </c>
      <c r="D21">
        <v>176</v>
      </c>
      <c r="E21" t="s">
        <v>217</v>
      </c>
      <c r="F21" t="s">
        <v>20</v>
      </c>
      <c r="G21">
        <v>2200</v>
      </c>
    </row>
    <row r="22" spans="1:7" x14ac:dyDescent="0.25">
      <c r="A22" t="s">
        <v>210</v>
      </c>
      <c r="B22" t="s">
        <v>50</v>
      </c>
      <c r="C22">
        <v>37</v>
      </c>
      <c r="D22">
        <v>27</v>
      </c>
      <c r="E22" t="s">
        <v>43</v>
      </c>
      <c r="F22" t="s">
        <v>20</v>
      </c>
      <c r="G22">
        <v>2300</v>
      </c>
    </row>
    <row r="23" spans="1:7" x14ac:dyDescent="0.25">
      <c r="A23" t="s">
        <v>210</v>
      </c>
      <c r="B23" t="s">
        <v>52</v>
      </c>
      <c r="C23">
        <v>3654</v>
      </c>
      <c r="D23">
        <v>176</v>
      </c>
      <c r="E23" t="s">
        <v>217</v>
      </c>
      <c r="F23" t="s">
        <v>20</v>
      </c>
      <c r="G23">
        <v>2400</v>
      </c>
    </row>
    <row r="24" spans="1:7" x14ac:dyDescent="0.25">
      <c r="A24" t="s">
        <v>210</v>
      </c>
      <c r="B24" t="s">
        <v>53</v>
      </c>
      <c r="C24">
        <v>3518</v>
      </c>
      <c r="D24">
        <v>197</v>
      </c>
      <c r="E24" t="s">
        <v>218</v>
      </c>
      <c r="F24" t="s">
        <v>57</v>
      </c>
      <c r="G24">
        <v>2500</v>
      </c>
    </row>
    <row r="25" spans="1:7" x14ac:dyDescent="0.25">
      <c r="A25" t="s">
        <v>210</v>
      </c>
      <c r="B25" t="s">
        <v>55</v>
      </c>
      <c r="C25">
        <v>22</v>
      </c>
      <c r="D25">
        <v>25</v>
      </c>
      <c r="E25" t="s">
        <v>45</v>
      </c>
      <c r="F25" t="s">
        <v>20</v>
      </c>
      <c r="G25">
        <v>2510</v>
      </c>
    </row>
    <row r="26" spans="1:7" x14ac:dyDescent="0.25">
      <c r="A26" t="s">
        <v>210</v>
      </c>
      <c r="B26" t="s">
        <v>58</v>
      </c>
      <c r="C26">
        <v>8</v>
      </c>
      <c r="D26">
        <v>14</v>
      </c>
      <c r="E26" t="s">
        <v>63</v>
      </c>
      <c r="F26" t="s">
        <v>21</v>
      </c>
      <c r="G26">
        <v>2520</v>
      </c>
    </row>
    <row r="27" spans="1:7" x14ac:dyDescent="0.25">
      <c r="A27" t="s">
        <v>210</v>
      </c>
      <c r="B27" t="s">
        <v>60</v>
      </c>
      <c r="C27">
        <v>103</v>
      </c>
      <c r="D27">
        <v>95</v>
      </c>
      <c r="E27" t="s">
        <v>99</v>
      </c>
      <c r="F27" t="s">
        <v>198</v>
      </c>
      <c r="G27">
        <v>2530</v>
      </c>
    </row>
    <row r="28" spans="1:7" x14ac:dyDescent="0.25">
      <c r="A28" t="s">
        <v>210</v>
      </c>
      <c r="B28" t="s">
        <v>62</v>
      </c>
      <c r="C28">
        <v>0</v>
      </c>
      <c r="D28">
        <v>13</v>
      </c>
      <c r="E28" t="s">
        <v>114</v>
      </c>
      <c r="F28" t="s">
        <v>43</v>
      </c>
      <c r="G28">
        <v>2540</v>
      </c>
    </row>
    <row r="29" spans="1:7" x14ac:dyDescent="0.25">
      <c r="A29" t="s">
        <v>210</v>
      </c>
      <c r="B29" t="s">
        <v>64</v>
      </c>
      <c r="C29">
        <v>3</v>
      </c>
      <c r="D29">
        <v>5</v>
      </c>
      <c r="E29" t="s">
        <v>59</v>
      </c>
      <c r="F29" t="s">
        <v>59</v>
      </c>
      <c r="G29">
        <v>2550</v>
      </c>
    </row>
    <row r="30" spans="1:7" x14ac:dyDescent="0.25">
      <c r="A30" t="s">
        <v>210</v>
      </c>
      <c r="B30" t="s">
        <v>66</v>
      </c>
      <c r="C30">
        <v>37</v>
      </c>
      <c r="D30">
        <v>27</v>
      </c>
      <c r="E30" t="s">
        <v>43</v>
      </c>
      <c r="F30" t="s">
        <v>20</v>
      </c>
      <c r="G30">
        <v>2560</v>
      </c>
    </row>
    <row r="31" spans="1:7" x14ac:dyDescent="0.25">
      <c r="A31" t="s">
        <v>210</v>
      </c>
      <c r="B31" t="s">
        <v>67</v>
      </c>
      <c r="C31">
        <v>3691</v>
      </c>
      <c r="D31">
        <v>178</v>
      </c>
      <c r="E31" t="s">
        <v>211</v>
      </c>
      <c r="F31" t="s">
        <v>10</v>
      </c>
      <c r="G31">
        <v>2570</v>
      </c>
    </row>
    <row r="32" spans="1:7" x14ac:dyDescent="0.25">
      <c r="A32" t="s">
        <v>210</v>
      </c>
      <c r="B32" t="s">
        <v>68</v>
      </c>
      <c r="C32">
        <v>28</v>
      </c>
      <c r="D32">
        <v>27</v>
      </c>
      <c r="E32" t="s">
        <v>138</v>
      </c>
      <c r="F32" t="s">
        <v>20</v>
      </c>
      <c r="G32">
        <v>2580</v>
      </c>
    </row>
    <row r="33" spans="1:7" x14ac:dyDescent="0.25">
      <c r="A33" t="s">
        <v>210</v>
      </c>
      <c r="B33" t="s">
        <v>71</v>
      </c>
      <c r="C33">
        <v>3663</v>
      </c>
      <c r="D33">
        <v>178</v>
      </c>
      <c r="E33" t="s">
        <v>219</v>
      </c>
      <c r="F33" t="s">
        <v>20</v>
      </c>
      <c r="G33">
        <v>2590</v>
      </c>
    </row>
    <row r="34" spans="1:7" x14ac:dyDescent="0.25">
      <c r="A34" t="s">
        <v>210</v>
      </c>
      <c r="B34" t="s">
        <v>73</v>
      </c>
      <c r="C34">
        <v>3691</v>
      </c>
      <c r="D34">
        <v>178</v>
      </c>
      <c r="E34" t="s">
        <v>211</v>
      </c>
      <c r="F34" t="s">
        <v>10</v>
      </c>
      <c r="G34">
        <v>3100</v>
      </c>
    </row>
    <row r="35" spans="1:7" x14ac:dyDescent="0.25">
      <c r="A35" t="s">
        <v>210</v>
      </c>
      <c r="B35" t="s">
        <v>74</v>
      </c>
      <c r="C35">
        <v>3508</v>
      </c>
      <c r="D35">
        <v>187</v>
      </c>
      <c r="E35" t="s">
        <v>164</v>
      </c>
      <c r="F35" t="s">
        <v>132</v>
      </c>
      <c r="G35">
        <v>3200</v>
      </c>
    </row>
    <row r="36" spans="1:7" x14ac:dyDescent="0.25">
      <c r="A36" t="s">
        <v>210</v>
      </c>
      <c r="B36" t="s">
        <v>76</v>
      </c>
      <c r="C36">
        <v>2445</v>
      </c>
      <c r="D36">
        <v>226</v>
      </c>
      <c r="E36" t="s">
        <v>220</v>
      </c>
      <c r="F36" t="s">
        <v>197</v>
      </c>
      <c r="G36">
        <v>3300</v>
      </c>
    </row>
    <row r="37" spans="1:7" x14ac:dyDescent="0.25">
      <c r="A37" t="s">
        <v>210</v>
      </c>
      <c r="B37" t="s">
        <v>79</v>
      </c>
      <c r="C37">
        <v>1922</v>
      </c>
      <c r="D37">
        <v>238</v>
      </c>
      <c r="E37" t="s">
        <v>221</v>
      </c>
      <c r="F37" t="s">
        <v>105</v>
      </c>
      <c r="G37">
        <v>3400</v>
      </c>
    </row>
    <row r="38" spans="1:7" x14ac:dyDescent="0.25">
      <c r="A38" t="s">
        <v>210</v>
      </c>
      <c r="B38" t="s">
        <v>82</v>
      </c>
      <c r="C38">
        <v>183</v>
      </c>
      <c r="D38">
        <v>76</v>
      </c>
      <c r="E38" t="s">
        <v>142</v>
      </c>
      <c r="F38" t="s">
        <v>132</v>
      </c>
      <c r="G38">
        <v>3500</v>
      </c>
    </row>
    <row r="39" spans="1:7" x14ac:dyDescent="0.25">
      <c r="A39" t="s">
        <v>210</v>
      </c>
      <c r="B39" t="s">
        <v>84</v>
      </c>
      <c r="C39">
        <v>3691</v>
      </c>
      <c r="D39">
        <v>178</v>
      </c>
      <c r="E39" t="s">
        <v>211</v>
      </c>
      <c r="F39" t="s">
        <v>10</v>
      </c>
      <c r="G39">
        <v>3600</v>
      </c>
    </row>
    <row r="40" spans="1:7" x14ac:dyDescent="0.25">
      <c r="A40" t="s">
        <v>210</v>
      </c>
      <c r="B40" t="s">
        <v>85</v>
      </c>
      <c r="C40">
        <v>654</v>
      </c>
      <c r="D40">
        <v>155</v>
      </c>
      <c r="E40" t="s">
        <v>222</v>
      </c>
      <c r="F40" t="s">
        <v>13</v>
      </c>
      <c r="G40">
        <v>3700</v>
      </c>
    </row>
  </sheetData>
  <phoneticPr fontId="1"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9" workbookViewId="0"/>
  </sheetViews>
  <sheetFormatPr defaultRowHeight="15" x14ac:dyDescent="0.25"/>
  <cols>
    <col min="1" max="1" width="8.7109375" bestFit="1" customWidth="1"/>
    <col min="2" max="2" width="42.42578125" bestFit="1" customWidth="1"/>
    <col min="3" max="3" width="11" bestFit="1" customWidth="1"/>
    <col min="4" max="4" width="16.7109375" bestFit="1" customWidth="1"/>
    <col min="5" max="5" width="10.140625" bestFit="1" customWidth="1"/>
    <col min="6" max="6" width="24.28515625" bestFit="1" customWidth="1"/>
    <col min="7" max="7" width="12" bestFit="1" customWidth="1"/>
  </cols>
  <sheetData>
    <row r="1" spans="1:7" x14ac:dyDescent="0.25">
      <c r="A1" t="s">
        <v>0</v>
      </c>
      <c r="B1" t="s">
        <v>1</v>
      </c>
      <c r="C1" t="s">
        <v>2</v>
      </c>
      <c r="D1" t="s">
        <v>3</v>
      </c>
      <c r="E1" t="s">
        <v>4</v>
      </c>
      <c r="F1" t="s">
        <v>5</v>
      </c>
      <c r="G1" t="s">
        <v>6</v>
      </c>
    </row>
    <row r="2" spans="1:7" x14ac:dyDescent="0.25">
      <c r="A2" t="s">
        <v>223</v>
      </c>
      <c r="B2" t="s">
        <v>8</v>
      </c>
      <c r="C2">
        <v>600</v>
      </c>
      <c r="D2">
        <v>148</v>
      </c>
      <c r="E2" t="s">
        <v>224</v>
      </c>
      <c r="F2" t="s">
        <v>10</v>
      </c>
      <c r="G2">
        <v>1100</v>
      </c>
    </row>
    <row r="3" spans="1:7" x14ac:dyDescent="0.25">
      <c r="A3" t="s">
        <v>223</v>
      </c>
      <c r="B3" t="s">
        <v>11</v>
      </c>
      <c r="C3">
        <v>327</v>
      </c>
      <c r="D3">
        <v>88</v>
      </c>
      <c r="E3" t="s">
        <v>225</v>
      </c>
      <c r="F3" t="s">
        <v>26</v>
      </c>
      <c r="G3">
        <v>1200</v>
      </c>
    </row>
    <row r="4" spans="1:7" x14ac:dyDescent="0.25">
      <c r="A4" t="s">
        <v>223</v>
      </c>
      <c r="B4" t="s">
        <v>14</v>
      </c>
      <c r="C4">
        <v>273</v>
      </c>
      <c r="D4">
        <v>69</v>
      </c>
      <c r="E4" t="s">
        <v>226</v>
      </c>
      <c r="F4" t="s">
        <v>26</v>
      </c>
      <c r="G4">
        <v>1300</v>
      </c>
    </row>
    <row r="5" spans="1:7" x14ac:dyDescent="0.25">
      <c r="A5" t="s">
        <v>223</v>
      </c>
      <c r="B5" t="s">
        <v>16</v>
      </c>
      <c r="C5">
        <v>119.8</v>
      </c>
      <c r="D5">
        <v>20</v>
      </c>
      <c r="E5" t="s">
        <v>10</v>
      </c>
      <c r="F5" t="s">
        <v>10</v>
      </c>
      <c r="G5">
        <v>1400</v>
      </c>
    </row>
    <row r="6" spans="1:7" x14ac:dyDescent="0.25">
      <c r="A6" t="s">
        <v>223</v>
      </c>
      <c r="B6" t="s">
        <v>17</v>
      </c>
      <c r="C6">
        <v>51</v>
      </c>
      <c r="D6">
        <v>27</v>
      </c>
      <c r="E6" t="s">
        <v>227</v>
      </c>
      <c r="F6" t="s">
        <v>201</v>
      </c>
      <c r="G6">
        <v>1510</v>
      </c>
    </row>
    <row r="7" spans="1:7" x14ac:dyDescent="0.25">
      <c r="A7" t="s">
        <v>223</v>
      </c>
      <c r="B7" t="s">
        <v>19</v>
      </c>
      <c r="C7">
        <v>10</v>
      </c>
      <c r="D7">
        <v>7</v>
      </c>
      <c r="E7" t="s">
        <v>196</v>
      </c>
      <c r="F7" t="s">
        <v>41</v>
      </c>
      <c r="G7">
        <v>1515</v>
      </c>
    </row>
    <row r="8" spans="1:7" x14ac:dyDescent="0.25">
      <c r="A8" t="s">
        <v>223</v>
      </c>
      <c r="B8" t="s">
        <v>22</v>
      </c>
      <c r="C8">
        <v>24</v>
      </c>
      <c r="D8">
        <v>17</v>
      </c>
      <c r="E8" t="s">
        <v>201</v>
      </c>
      <c r="F8" t="s">
        <v>57</v>
      </c>
      <c r="G8">
        <v>1520</v>
      </c>
    </row>
    <row r="9" spans="1:7" x14ac:dyDescent="0.25">
      <c r="A9" t="s">
        <v>223</v>
      </c>
      <c r="B9" t="s">
        <v>24</v>
      </c>
      <c r="C9">
        <v>23</v>
      </c>
      <c r="D9">
        <v>15</v>
      </c>
      <c r="E9" t="s">
        <v>109</v>
      </c>
      <c r="F9" t="s">
        <v>40</v>
      </c>
      <c r="G9">
        <v>1525</v>
      </c>
    </row>
    <row r="10" spans="1:7" x14ac:dyDescent="0.25">
      <c r="A10" t="s">
        <v>223</v>
      </c>
      <c r="B10" t="s">
        <v>27</v>
      </c>
      <c r="C10">
        <v>37</v>
      </c>
      <c r="D10">
        <v>25</v>
      </c>
      <c r="E10" t="s">
        <v>101</v>
      </c>
      <c r="F10" t="s">
        <v>13</v>
      </c>
      <c r="G10">
        <v>1530</v>
      </c>
    </row>
    <row r="11" spans="1:7" x14ac:dyDescent="0.25">
      <c r="A11" t="s">
        <v>223</v>
      </c>
      <c r="B11" t="s">
        <v>30</v>
      </c>
      <c r="C11">
        <v>53</v>
      </c>
      <c r="D11">
        <v>29</v>
      </c>
      <c r="E11" t="s">
        <v>176</v>
      </c>
      <c r="F11" t="s">
        <v>195</v>
      </c>
      <c r="G11">
        <v>1535</v>
      </c>
    </row>
    <row r="12" spans="1:7" x14ac:dyDescent="0.25">
      <c r="A12" t="s">
        <v>223</v>
      </c>
      <c r="B12" t="s">
        <v>33</v>
      </c>
      <c r="C12">
        <v>60</v>
      </c>
      <c r="D12">
        <v>29</v>
      </c>
      <c r="E12" t="s">
        <v>228</v>
      </c>
      <c r="F12" t="s">
        <v>195</v>
      </c>
      <c r="G12">
        <v>1540</v>
      </c>
    </row>
    <row r="13" spans="1:7" x14ac:dyDescent="0.25">
      <c r="A13" t="s">
        <v>223</v>
      </c>
      <c r="B13" t="s">
        <v>35</v>
      </c>
      <c r="C13">
        <v>100</v>
      </c>
      <c r="D13">
        <v>46</v>
      </c>
      <c r="E13" t="s">
        <v>229</v>
      </c>
      <c r="F13" t="s">
        <v>168</v>
      </c>
      <c r="G13">
        <v>1545</v>
      </c>
    </row>
    <row r="14" spans="1:7" x14ac:dyDescent="0.25">
      <c r="A14" t="s">
        <v>223</v>
      </c>
      <c r="B14" t="s">
        <v>36</v>
      </c>
      <c r="C14">
        <v>92</v>
      </c>
      <c r="D14">
        <v>49</v>
      </c>
      <c r="E14" t="s">
        <v>230</v>
      </c>
      <c r="F14" t="s">
        <v>105</v>
      </c>
      <c r="G14">
        <v>1550</v>
      </c>
    </row>
    <row r="15" spans="1:7" x14ac:dyDescent="0.25">
      <c r="A15" t="s">
        <v>223</v>
      </c>
      <c r="B15" t="s">
        <v>38</v>
      </c>
      <c r="C15">
        <v>29</v>
      </c>
      <c r="D15">
        <v>15</v>
      </c>
      <c r="E15" t="s">
        <v>231</v>
      </c>
      <c r="F15" t="s">
        <v>111</v>
      </c>
      <c r="G15">
        <v>1555</v>
      </c>
    </row>
    <row r="16" spans="1:7" x14ac:dyDescent="0.25">
      <c r="A16" t="s">
        <v>223</v>
      </c>
      <c r="B16" t="s">
        <v>39</v>
      </c>
      <c r="C16">
        <v>76</v>
      </c>
      <c r="D16">
        <v>35</v>
      </c>
      <c r="E16" t="s">
        <v>179</v>
      </c>
      <c r="F16" t="s">
        <v>168</v>
      </c>
      <c r="G16">
        <v>1560</v>
      </c>
    </row>
    <row r="17" spans="1:7" x14ac:dyDescent="0.25">
      <c r="A17" t="s">
        <v>223</v>
      </c>
      <c r="B17" t="s">
        <v>42</v>
      </c>
      <c r="C17">
        <v>34</v>
      </c>
      <c r="D17">
        <v>26</v>
      </c>
      <c r="E17" t="s">
        <v>204</v>
      </c>
      <c r="F17" t="s">
        <v>13</v>
      </c>
      <c r="G17">
        <v>1565</v>
      </c>
    </row>
    <row r="18" spans="1:7" x14ac:dyDescent="0.25">
      <c r="A18" t="s">
        <v>223</v>
      </c>
      <c r="B18" t="s">
        <v>44</v>
      </c>
      <c r="C18">
        <v>11</v>
      </c>
      <c r="D18">
        <v>9</v>
      </c>
      <c r="E18" t="s">
        <v>151</v>
      </c>
      <c r="F18" t="s">
        <v>32</v>
      </c>
      <c r="G18">
        <v>1570</v>
      </c>
    </row>
    <row r="19" spans="1:7" x14ac:dyDescent="0.25">
      <c r="A19" t="s">
        <v>223</v>
      </c>
      <c r="B19" t="s">
        <v>46</v>
      </c>
      <c r="C19">
        <v>50</v>
      </c>
      <c r="D19">
        <v>8</v>
      </c>
      <c r="E19" t="s">
        <v>10</v>
      </c>
      <c r="F19" t="s">
        <v>10</v>
      </c>
      <c r="G19">
        <v>1580</v>
      </c>
    </row>
    <row r="20" spans="1:7" x14ac:dyDescent="0.25">
      <c r="A20" t="s">
        <v>223</v>
      </c>
      <c r="B20" t="s">
        <v>47</v>
      </c>
      <c r="C20">
        <v>600</v>
      </c>
      <c r="D20">
        <v>148</v>
      </c>
      <c r="E20" t="s">
        <v>224</v>
      </c>
      <c r="F20" t="s">
        <v>10</v>
      </c>
      <c r="G20">
        <v>2100</v>
      </c>
    </row>
    <row r="21" spans="1:7" x14ac:dyDescent="0.25">
      <c r="A21" t="s">
        <v>223</v>
      </c>
      <c r="B21" t="s">
        <v>48</v>
      </c>
      <c r="C21">
        <v>600</v>
      </c>
      <c r="D21">
        <v>148</v>
      </c>
      <c r="E21" t="s">
        <v>232</v>
      </c>
      <c r="F21" t="s">
        <v>95</v>
      </c>
      <c r="G21">
        <v>2200</v>
      </c>
    </row>
    <row r="22" spans="1:7" x14ac:dyDescent="0.25">
      <c r="A22" t="s">
        <v>223</v>
      </c>
      <c r="B22" t="s">
        <v>50</v>
      </c>
      <c r="C22">
        <v>0</v>
      </c>
      <c r="D22">
        <v>13</v>
      </c>
      <c r="E22" t="s">
        <v>114</v>
      </c>
      <c r="F22" t="s">
        <v>95</v>
      </c>
      <c r="G22">
        <v>2300</v>
      </c>
    </row>
    <row r="23" spans="1:7" x14ac:dyDescent="0.25">
      <c r="A23" t="s">
        <v>223</v>
      </c>
      <c r="B23" t="s">
        <v>52</v>
      </c>
      <c r="C23">
        <v>600</v>
      </c>
      <c r="D23">
        <v>148</v>
      </c>
      <c r="E23" t="s">
        <v>232</v>
      </c>
      <c r="F23" t="s">
        <v>95</v>
      </c>
      <c r="G23">
        <v>2400</v>
      </c>
    </row>
    <row r="24" spans="1:7" x14ac:dyDescent="0.25">
      <c r="A24" t="s">
        <v>223</v>
      </c>
      <c r="B24" t="s">
        <v>53</v>
      </c>
      <c r="C24">
        <v>600</v>
      </c>
      <c r="D24">
        <v>148</v>
      </c>
      <c r="E24" t="s">
        <v>232</v>
      </c>
      <c r="F24" t="s">
        <v>95</v>
      </c>
      <c r="G24">
        <v>2500</v>
      </c>
    </row>
    <row r="25" spans="1:7" x14ac:dyDescent="0.25">
      <c r="A25" t="s">
        <v>223</v>
      </c>
      <c r="B25" t="s">
        <v>55</v>
      </c>
      <c r="C25">
        <v>0</v>
      </c>
      <c r="D25">
        <v>13</v>
      </c>
      <c r="E25" t="s">
        <v>114</v>
      </c>
      <c r="F25" t="s">
        <v>95</v>
      </c>
      <c r="G25">
        <v>2510</v>
      </c>
    </row>
    <row r="26" spans="1:7" x14ac:dyDescent="0.25">
      <c r="A26" t="s">
        <v>223</v>
      </c>
      <c r="B26" t="s">
        <v>58</v>
      </c>
      <c r="C26">
        <v>0</v>
      </c>
      <c r="D26">
        <v>13</v>
      </c>
      <c r="E26" t="s">
        <v>114</v>
      </c>
      <c r="F26" t="s">
        <v>95</v>
      </c>
      <c r="G26">
        <v>2520</v>
      </c>
    </row>
    <row r="27" spans="1:7" x14ac:dyDescent="0.25">
      <c r="A27" t="s">
        <v>223</v>
      </c>
      <c r="B27" t="s">
        <v>60</v>
      </c>
      <c r="C27">
        <v>0</v>
      </c>
      <c r="D27">
        <v>13</v>
      </c>
      <c r="E27" t="s">
        <v>114</v>
      </c>
      <c r="F27" t="s">
        <v>95</v>
      </c>
      <c r="G27">
        <v>2530</v>
      </c>
    </row>
    <row r="28" spans="1:7" x14ac:dyDescent="0.25">
      <c r="A28" t="s">
        <v>223</v>
      </c>
      <c r="B28" t="s">
        <v>62</v>
      </c>
      <c r="C28">
        <v>0</v>
      </c>
      <c r="D28">
        <v>13</v>
      </c>
      <c r="E28" t="s">
        <v>114</v>
      </c>
      <c r="F28" t="s">
        <v>95</v>
      </c>
      <c r="G28">
        <v>2540</v>
      </c>
    </row>
    <row r="29" spans="1:7" x14ac:dyDescent="0.25">
      <c r="A29" t="s">
        <v>223</v>
      </c>
      <c r="B29" t="s">
        <v>64</v>
      </c>
      <c r="C29">
        <v>0</v>
      </c>
      <c r="D29">
        <v>13</v>
      </c>
      <c r="E29" t="s">
        <v>114</v>
      </c>
      <c r="F29" t="s">
        <v>95</v>
      </c>
      <c r="G29">
        <v>2550</v>
      </c>
    </row>
    <row r="30" spans="1:7" x14ac:dyDescent="0.25">
      <c r="A30" t="s">
        <v>223</v>
      </c>
      <c r="B30" t="s">
        <v>66</v>
      </c>
      <c r="C30">
        <v>0</v>
      </c>
      <c r="D30">
        <v>13</v>
      </c>
      <c r="E30" t="s">
        <v>114</v>
      </c>
      <c r="F30" t="s">
        <v>95</v>
      </c>
      <c r="G30">
        <v>2560</v>
      </c>
    </row>
    <row r="31" spans="1:7" x14ac:dyDescent="0.25">
      <c r="A31" t="s">
        <v>223</v>
      </c>
      <c r="B31" t="s">
        <v>67</v>
      </c>
      <c r="C31">
        <v>600</v>
      </c>
      <c r="D31">
        <v>148</v>
      </c>
      <c r="E31" t="s">
        <v>224</v>
      </c>
      <c r="F31" t="s">
        <v>10</v>
      </c>
      <c r="G31">
        <v>2570</v>
      </c>
    </row>
    <row r="32" spans="1:7" x14ac:dyDescent="0.25">
      <c r="A32" t="s">
        <v>223</v>
      </c>
      <c r="B32" t="s">
        <v>68</v>
      </c>
      <c r="C32">
        <v>0</v>
      </c>
      <c r="D32">
        <v>13</v>
      </c>
      <c r="E32" t="s">
        <v>114</v>
      </c>
      <c r="F32" t="s">
        <v>95</v>
      </c>
      <c r="G32">
        <v>2580</v>
      </c>
    </row>
    <row r="33" spans="1:7" x14ac:dyDescent="0.25">
      <c r="A33" t="s">
        <v>223</v>
      </c>
      <c r="B33" t="s">
        <v>71</v>
      </c>
      <c r="C33">
        <v>600</v>
      </c>
      <c r="D33">
        <v>148</v>
      </c>
      <c r="E33" t="s">
        <v>232</v>
      </c>
      <c r="F33" t="s">
        <v>95</v>
      </c>
      <c r="G33">
        <v>2590</v>
      </c>
    </row>
    <row r="34" spans="1:7" x14ac:dyDescent="0.25">
      <c r="A34" t="s">
        <v>223</v>
      </c>
      <c r="B34" t="s">
        <v>73</v>
      </c>
      <c r="C34">
        <v>600</v>
      </c>
      <c r="D34">
        <v>148</v>
      </c>
      <c r="E34" t="s">
        <v>224</v>
      </c>
      <c r="F34" t="s">
        <v>10</v>
      </c>
      <c r="G34">
        <v>3100</v>
      </c>
    </row>
    <row r="35" spans="1:7" x14ac:dyDescent="0.25">
      <c r="A35" t="s">
        <v>223</v>
      </c>
      <c r="B35" t="s">
        <v>74</v>
      </c>
      <c r="C35">
        <v>573</v>
      </c>
      <c r="D35">
        <v>144</v>
      </c>
      <c r="E35" t="s">
        <v>233</v>
      </c>
      <c r="F35" t="s">
        <v>61</v>
      </c>
      <c r="G35">
        <v>3200</v>
      </c>
    </row>
    <row r="36" spans="1:7" x14ac:dyDescent="0.25">
      <c r="A36" t="s">
        <v>223</v>
      </c>
      <c r="B36" t="s">
        <v>76</v>
      </c>
      <c r="C36">
        <v>439</v>
      </c>
      <c r="D36">
        <v>125</v>
      </c>
      <c r="E36" t="s">
        <v>234</v>
      </c>
      <c r="F36" t="s">
        <v>159</v>
      </c>
      <c r="G36">
        <v>3300</v>
      </c>
    </row>
    <row r="37" spans="1:7" x14ac:dyDescent="0.25">
      <c r="A37" t="s">
        <v>223</v>
      </c>
      <c r="B37" t="s">
        <v>79</v>
      </c>
      <c r="C37">
        <v>256</v>
      </c>
      <c r="D37">
        <v>78</v>
      </c>
      <c r="E37" t="s">
        <v>235</v>
      </c>
      <c r="F37" t="s">
        <v>236</v>
      </c>
      <c r="G37">
        <v>3400</v>
      </c>
    </row>
    <row r="38" spans="1:7" x14ac:dyDescent="0.25">
      <c r="A38" t="s">
        <v>223</v>
      </c>
      <c r="B38" t="s">
        <v>82</v>
      </c>
      <c r="C38">
        <v>27</v>
      </c>
      <c r="D38">
        <v>21</v>
      </c>
      <c r="E38" t="s">
        <v>110</v>
      </c>
      <c r="F38" t="s">
        <v>61</v>
      </c>
      <c r="G38">
        <v>3500</v>
      </c>
    </row>
    <row r="39" spans="1:7" x14ac:dyDescent="0.25">
      <c r="A39" t="s">
        <v>223</v>
      </c>
      <c r="B39" t="s">
        <v>84</v>
      </c>
      <c r="C39">
        <v>600</v>
      </c>
      <c r="D39">
        <v>148</v>
      </c>
      <c r="E39" t="s">
        <v>224</v>
      </c>
      <c r="F39" t="s">
        <v>10</v>
      </c>
      <c r="G39">
        <v>3600</v>
      </c>
    </row>
    <row r="40" spans="1:7" x14ac:dyDescent="0.25">
      <c r="A40" t="s">
        <v>223</v>
      </c>
      <c r="B40" t="s">
        <v>85</v>
      </c>
      <c r="C40">
        <v>76</v>
      </c>
      <c r="D40">
        <v>26</v>
      </c>
      <c r="E40" t="s">
        <v>179</v>
      </c>
      <c r="F40" t="s">
        <v>163</v>
      </c>
      <c r="G40">
        <v>3700</v>
      </c>
    </row>
  </sheetData>
  <phoneticPr fontId="1"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6" workbookViewId="0">
      <selection activeCell="E32" sqref="E32"/>
    </sheetView>
  </sheetViews>
  <sheetFormatPr defaultRowHeight="15" x14ac:dyDescent="0.25"/>
  <cols>
    <col min="1" max="1" width="8.7109375" bestFit="1" customWidth="1"/>
    <col min="2" max="2" width="42.42578125" bestFit="1" customWidth="1"/>
    <col min="3" max="3" width="11" bestFit="1" customWidth="1"/>
    <col min="4" max="4" width="16.7109375" bestFit="1" customWidth="1"/>
    <col min="5" max="5" width="10.140625" bestFit="1" customWidth="1"/>
    <col min="6" max="6" width="24.28515625" bestFit="1" customWidth="1"/>
    <col min="7" max="7" width="12" bestFit="1" customWidth="1"/>
  </cols>
  <sheetData>
    <row r="1" spans="1:7" x14ac:dyDescent="0.25">
      <c r="A1" t="s">
        <v>0</v>
      </c>
      <c r="B1" t="s">
        <v>1</v>
      </c>
      <c r="C1" t="s">
        <v>2</v>
      </c>
      <c r="D1" t="s">
        <v>3</v>
      </c>
      <c r="E1" t="s">
        <v>4</v>
      </c>
      <c r="F1" t="s">
        <v>5</v>
      </c>
      <c r="G1" t="s">
        <v>6</v>
      </c>
    </row>
    <row r="2" spans="1:7" x14ac:dyDescent="0.25">
      <c r="A2" t="s">
        <v>237</v>
      </c>
      <c r="B2" t="s">
        <v>8</v>
      </c>
      <c r="C2">
        <v>12569</v>
      </c>
      <c r="D2">
        <v>302</v>
      </c>
      <c r="E2" t="s">
        <v>238</v>
      </c>
      <c r="F2" t="s">
        <v>10</v>
      </c>
      <c r="G2">
        <v>1100</v>
      </c>
    </row>
    <row r="3" spans="1:7" x14ac:dyDescent="0.25">
      <c r="A3" t="s">
        <v>237</v>
      </c>
      <c r="B3" t="s">
        <v>11</v>
      </c>
      <c r="C3">
        <v>6303</v>
      </c>
      <c r="D3">
        <v>327</v>
      </c>
      <c r="E3" t="s">
        <v>239</v>
      </c>
      <c r="F3" t="s">
        <v>40</v>
      </c>
      <c r="G3">
        <v>1200</v>
      </c>
    </row>
    <row r="4" spans="1:7" x14ac:dyDescent="0.25">
      <c r="A4" t="s">
        <v>237</v>
      </c>
      <c r="B4" t="s">
        <v>14</v>
      </c>
      <c r="C4">
        <v>6266</v>
      </c>
      <c r="D4">
        <v>319</v>
      </c>
      <c r="E4" t="s">
        <v>240</v>
      </c>
      <c r="F4" t="s">
        <v>40</v>
      </c>
      <c r="G4">
        <v>1300</v>
      </c>
    </row>
    <row r="5" spans="1:7" x14ac:dyDescent="0.25">
      <c r="A5" t="s">
        <v>237</v>
      </c>
      <c r="B5" t="s">
        <v>16</v>
      </c>
      <c r="C5">
        <v>100.6</v>
      </c>
      <c r="D5">
        <v>9</v>
      </c>
      <c r="E5" t="s">
        <v>10</v>
      </c>
      <c r="F5" t="s">
        <v>10</v>
      </c>
      <c r="G5">
        <v>1400</v>
      </c>
    </row>
    <row r="6" spans="1:7" x14ac:dyDescent="0.25">
      <c r="A6" t="s">
        <v>237</v>
      </c>
      <c r="B6" t="s">
        <v>17</v>
      </c>
      <c r="C6">
        <v>692</v>
      </c>
      <c r="D6">
        <v>164</v>
      </c>
      <c r="E6" t="s">
        <v>197</v>
      </c>
      <c r="F6" t="s">
        <v>37</v>
      </c>
      <c r="G6">
        <v>1510</v>
      </c>
    </row>
    <row r="7" spans="1:7" x14ac:dyDescent="0.25">
      <c r="A7" t="s">
        <v>237</v>
      </c>
      <c r="B7" t="s">
        <v>19</v>
      </c>
      <c r="C7">
        <v>498</v>
      </c>
      <c r="D7">
        <v>107</v>
      </c>
      <c r="E7" t="s">
        <v>201</v>
      </c>
      <c r="F7" t="s">
        <v>138</v>
      </c>
      <c r="G7">
        <v>1515</v>
      </c>
    </row>
    <row r="8" spans="1:7" x14ac:dyDescent="0.25">
      <c r="A8" t="s">
        <v>237</v>
      </c>
      <c r="B8" t="s">
        <v>22</v>
      </c>
      <c r="C8">
        <v>694</v>
      </c>
      <c r="D8">
        <v>146</v>
      </c>
      <c r="E8" t="s">
        <v>197</v>
      </c>
      <c r="F8" t="s">
        <v>41</v>
      </c>
      <c r="G8">
        <v>1520</v>
      </c>
    </row>
    <row r="9" spans="1:7" x14ac:dyDescent="0.25">
      <c r="A9" t="s">
        <v>237</v>
      </c>
      <c r="B9" t="s">
        <v>24</v>
      </c>
      <c r="C9">
        <v>773</v>
      </c>
      <c r="D9">
        <v>167</v>
      </c>
      <c r="E9" t="s">
        <v>101</v>
      </c>
      <c r="F9" t="s">
        <v>37</v>
      </c>
      <c r="G9">
        <v>1525</v>
      </c>
    </row>
    <row r="10" spans="1:7" x14ac:dyDescent="0.25">
      <c r="A10" t="s">
        <v>237</v>
      </c>
      <c r="B10" t="s">
        <v>27</v>
      </c>
      <c r="C10">
        <v>761</v>
      </c>
      <c r="D10">
        <v>226</v>
      </c>
      <c r="E10" t="s">
        <v>95</v>
      </c>
      <c r="F10" t="s">
        <v>151</v>
      </c>
      <c r="G10">
        <v>1530</v>
      </c>
    </row>
    <row r="11" spans="1:7" x14ac:dyDescent="0.25">
      <c r="A11" t="s">
        <v>237</v>
      </c>
      <c r="B11" t="s">
        <v>30</v>
      </c>
      <c r="C11">
        <v>1504</v>
      </c>
      <c r="D11">
        <v>290</v>
      </c>
      <c r="E11" t="s">
        <v>56</v>
      </c>
      <c r="F11" t="s">
        <v>40</v>
      </c>
      <c r="G11">
        <v>1535</v>
      </c>
    </row>
    <row r="12" spans="1:7" x14ac:dyDescent="0.25">
      <c r="A12" t="s">
        <v>237</v>
      </c>
      <c r="B12" t="s">
        <v>33</v>
      </c>
      <c r="C12">
        <v>1398</v>
      </c>
      <c r="D12">
        <v>186</v>
      </c>
      <c r="E12" t="s">
        <v>241</v>
      </c>
      <c r="F12" t="s">
        <v>32</v>
      </c>
      <c r="G12">
        <v>1540</v>
      </c>
    </row>
    <row r="13" spans="1:7" x14ac:dyDescent="0.25">
      <c r="A13" t="s">
        <v>237</v>
      </c>
      <c r="B13" t="s">
        <v>35</v>
      </c>
      <c r="C13">
        <v>1585</v>
      </c>
      <c r="D13">
        <v>245</v>
      </c>
      <c r="E13" t="s">
        <v>242</v>
      </c>
      <c r="F13" t="s">
        <v>151</v>
      </c>
      <c r="G13">
        <v>1545</v>
      </c>
    </row>
    <row r="14" spans="1:7" x14ac:dyDescent="0.25">
      <c r="A14" t="s">
        <v>237</v>
      </c>
      <c r="B14" t="s">
        <v>36</v>
      </c>
      <c r="C14">
        <v>949</v>
      </c>
      <c r="D14">
        <v>152</v>
      </c>
      <c r="E14" t="s">
        <v>128</v>
      </c>
      <c r="F14" t="s">
        <v>115</v>
      </c>
      <c r="G14">
        <v>1550</v>
      </c>
    </row>
    <row r="15" spans="1:7" x14ac:dyDescent="0.25">
      <c r="A15" t="s">
        <v>237</v>
      </c>
      <c r="B15" t="s">
        <v>38</v>
      </c>
      <c r="C15">
        <v>897</v>
      </c>
      <c r="D15">
        <v>186</v>
      </c>
      <c r="E15" t="s">
        <v>200</v>
      </c>
      <c r="F15" t="s">
        <v>70</v>
      </c>
      <c r="G15">
        <v>1555</v>
      </c>
    </row>
    <row r="16" spans="1:7" x14ac:dyDescent="0.25">
      <c r="A16" t="s">
        <v>237</v>
      </c>
      <c r="B16" t="s">
        <v>39</v>
      </c>
      <c r="C16">
        <v>1547</v>
      </c>
      <c r="D16">
        <v>255</v>
      </c>
      <c r="E16" t="s">
        <v>243</v>
      </c>
      <c r="F16" t="s">
        <v>87</v>
      </c>
      <c r="G16">
        <v>1560</v>
      </c>
    </row>
    <row r="17" spans="1:7" x14ac:dyDescent="0.25">
      <c r="A17" t="s">
        <v>237</v>
      </c>
      <c r="B17" t="s">
        <v>42</v>
      </c>
      <c r="C17">
        <v>805</v>
      </c>
      <c r="D17">
        <v>170</v>
      </c>
      <c r="E17" t="s">
        <v>244</v>
      </c>
      <c r="F17" t="s">
        <v>32</v>
      </c>
      <c r="G17">
        <v>1565</v>
      </c>
    </row>
    <row r="18" spans="1:7" x14ac:dyDescent="0.25">
      <c r="A18" t="s">
        <v>237</v>
      </c>
      <c r="B18" t="s">
        <v>44</v>
      </c>
      <c r="C18">
        <v>466</v>
      </c>
      <c r="D18">
        <v>142</v>
      </c>
      <c r="E18" t="s">
        <v>78</v>
      </c>
      <c r="F18" t="s">
        <v>41</v>
      </c>
      <c r="G18">
        <v>1570</v>
      </c>
    </row>
    <row r="19" spans="1:7" x14ac:dyDescent="0.25">
      <c r="A19" t="s">
        <v>237</v>
      </c>
      <c r="B19" t="s">
        <v>46</v>
      </c>
      <c r="C19">
        <v>44.7</v>
      </c>
      <c r="D19">
        <v>4</v>
      </c>
      <c r="E19" t="s">
        <v>10</v>
      </c>
      <c r="F19" t="s">
        <v>10</v>
      </c>
      <c r="G19">
        <v>1580</v>
      </c>
    </row>
    <row r="20" spans="1:7" x14ac:dyDescent="0.25">
      <c r="A20" t="s">
        <v>237</v>
      </c>
      <c r="B20" t="s">
        <v>47</v>
      </c>
      <c r="C20">
        <v>12569</v>
      </c>
      <c r="D20">
        <v>302</v>
      </c>
      <c r="E20" t="s">
        <v>238</v>
      </c>
      <c r="F20" t="s">
        <v>10</v>
      </c>
      <c r="G20">
        <v>2100</v>
      </c>
    </row>
    <row r="21" spans="1:7" x14ac:dyDescent="0.25">
      <c r="A21" t="s">
        <v>237</v>
      </c>
      <c r="B21" t="s">
        <v>48</v>
      </c>
      <c r="C21">
        <v>12246</v>
      </c>
      <c r="D21">
        <v>311</v>
      </c>
      <c r="E21" t="s">
        <v>245</v>
      </c>
      <c r="F21" t="s">
        <v>43</v>
      </c>
      <c r="G21">
        <v>2200</v>
      </c>
    </row>
    <row r="22" spans="1:7" x14ac:dyDescent="0.25">
      <c r="A22" t="s">
        <v>237</v>
      </c>
      <c r="B22" t="s">
        <v>50</v>
      </c>
      <c r="C22">
        <v>323</v>
      </c>
      <c r="D22">
        <v>129</v>
      </c>
      <c r="E22" t="s">
        <v>198</v>
      </c>
      <c r="F22" t="s">
        <v>43</v>
      </c>
      <c r="G22">
        <v>2300</v>
      </c>
    </row>
    <row r="23" spans="1:7" x14ac:dyDescent="0.25">
      <c r="A23" t="s">
        <v>237</v>
      </c>
      <c r="B23" t="s">
        <v>52</v>
      </c>
      <c r="C23">
        <v>12246</v>
      </c>
      <c r="D23">
        <v>311</v>
      </c>
      <c r="E23" t="s">
        <v>245</v>
      </c>
      <c r="F23" t="s">
        <v>43</v>
      </c>
      <c r="G23">
        <v>2400</v>
      </c>
    </row>
    <row r="24" spans="1:7" x14ac:dyDescent="0.25">
      <c r="A24" t="s">
        <v>237</v>
      </c>
      <c r="B24" t="s">
        <v>53</v>
      </c>
      <c r="C24">
        <v>11855</v>
      </c>
      <c r="D24">
        <v>378</v>
      </c>
      <c r="E24" t="s">
        <v>246</v>
      </c>
      <c r="F24" t="s">
        <v>87</v>
      </c>
      <c r="G24">
        <v>2500</v>
      </c>
    </row>
    <row r="25" spans="1:7" x14ac:dyDescent="0.25">
      <c r="A25" t="s">
        <v>237</v>
      </c>
      <c r="B25" t="s">
        <v>55</v>
      </c>
      <c r="C25">
        <v>112</v>
      </c>
      <c r="D25">
        <v>71</v>
      </c>
      <c r="E25" t="s">
        <v>34</v>
      </c>
      <c r="F25" t="s">
        <v>45</v>
      </c>
      <c r="G25">
        <v>2510</v>
      </c>
    </row>
    <row r="26" spans="1:7" x14ac:dyDescent="0.25">
      <c r="A26" t="s">
        <v>237</v>
      </c>
      <c r="B26" t="s">
        <v>58</v>
      </c>
      <c r="C26">
        <v>0</v>
      </c>
      <c r="D26">
        <v>20</v>
      </c>
      <c r="E26" t="s">
        <v>114</v>
      </c>
      <c r="F26" t="s">
        <v>18</v>
      </c>
      <c r="G26">
        <v>2520</v>
      </c>
    </row>
    <row r="27" spans="1:7" x14ac:dyDescent="0.25">
      <c r="A27" t="s">
        <v>237</v>
      </c>
      <c r="B27" t="s">
        <v>60</v>
      </c>
      <c r="C27">
        <v>127</v>
      </c>
      <c r="D27">
        <v>144</v>
      </c>
      <c r="E27" t="s">
        <v>43</v>
      </c>
      <c r="F27" t="s">
        <v>41</v>
      </c>
      <c r="G27">
        <v>2530</v>
      </c>
    </row>
    <row r="28" spans="1:7" x14ac:dyDescent="0.25">
      <c r="A28" t="s">
        <v>237</v>
      </c>
      <c r="B28" t="s">
        <v>62</v>
      </c>
      <c r="C28">
        <v>0</v>
      </c>
      <c r="D28">
        <v>20</v>
      </c>
      <c r="E28" t="s">
        <v>114</v>
      </c>
      <c r="F28" t="s">
        <v>18</v>
      </c>
      <c r="G28">
        <v>2540</v>
      </c>
    </row>
    <row r="29" spans="1:7" x14ac:dyDescent="0.25">
      <c r="A29" t="s">
        <v>237</v>
      </c>
      <c r="B29" t="s">
        <v>64</v>
      </c>
      <c r="C29">
        <v>152</v>
      </c>
      <c r="D29">
        <v>125</v>
      </c>
      <c r="E29" t="s">
        <v>115</v>
      </c>
      <c r="F29" t="s">
        <v>43</v>
      </c>
      <c r="G29">
        <v>2550</v>
      </c>
    </row>
    <row r="30" spans="1:7" x14ac:dyDescent="0.25">
      <c r="A30" t="s">
        <v>237</v>
      </c>
      <c r="B30" t="s">
        <v>66</v>
      </c>
      <c r="C30">
        <v>323</v>
      </c>
      <c r="D30">
        <v>129</v>
      </c>
      <c r="E30" t="s">
        <v>198</v>
      </c>
      <c r="F30" t="s">
        <v>43</v>
      </c>
      <c r="G30">
        <v>2560</v>
      </c>
    </row>
    <row r="31" spans="1:7" x14ac:dyDescent="0.25">
      <c r="A31" t="s">
        <v>237</v>
      </c>
      <c r="B31" t="s">
        <v>67</v>
      </c>
      <c r="C31">
        <v>12569</v>
      </c>
      <c r="D31">
        <v>302</v>
      </c>
      <c r="E31" t="s">
        <v>238</v>
      </c>
      <c r="F31" t="s">
        <v>10</v>
      </c>
      <c r="G31">
        <v>2570</v>
      </c>
    </row>
    <row r="32" spans="1:7" x14ac:dyDescent="0.25">
      <c r="A32" t="s">
        <v>237</v>
      </c>
      <c r="B32" t="s">
        <v>68</v>
      </c>
      <c r="C32">
        <v>313</v>
      </c>
      <c r="D32">
        <v>146</v>
      </c>
      <c r="E32" t="s">
        <v>111</v>
      </c>
      <c r="F32" t="s">
        <v>115</v>
      </c>
      <c r="G32">
        <v>2580</v>
      </c>
    </row>
    <row r="33" spans="1:7" x14ac:dyDescent="0.25">
      <c r="A33" t="s">
        <v>237</v>
      </c>
      <c r="B33" t="s">
        <v>71</v>
      </c>
      <c r="C33">
        <v>12256</v>
      </c>
      <c r="D33">
        <v>340</v>
      </c>
      <c r="E33" t="s">
        <v>247</v>
      </c>
      <c r="F33" t="s">
        <v>115</v>
      </c>
      <c r="G33">
        <v>2590</v>
      </c>
    </row>
    <row r="34" spans="1:7" x14ac:dyDescent="0.25">
      <c r="A34" t="s">
        <v>237</v>
      </c>
      <c r="B34" t="s">
        <v>73</v>
      </c>
      <c r="C34">
        <v>12322</v>
      </c>
      <c r="D34">
        <v>300</v>
      </c>
      <c r="E34" t="s">
        <v>248</v>
      </c>
      <c r="F34" t="s">
        <v>10</v>
      </c>
      <c r="G34">
        <v>3100</v>
      </c>
    </row>
    <row r="35" spans="1:7" x14ac:dyDescent="0.25">
      <c r="A35" t="s">
        <v>237</v>
      </c>
      <c r="B35" t="s">
        <v>74</v>
      </c>
      <c r="C35">
        <v>11925</v>
      </c>
      <c r="D35">
        <v>343</v>
      </c>
      <c r="E35" t="s">
        <v>165</v>
      </c>
      <c r="F35" t="s">
        <v>115</v>
      </c>
      <c r="G35">
        <v>3200</v>
      </c>
    </row>
    <row r="36" spans="1:7" x14ac:dyDescent="0.25">
      <c r="A36" t="s">
        <v>237</v>
      </c>
      <c r="B36" t="s">
        <v>76</v>
      </c>
      <c r="C36">
        <v>7246</v>
      </c>
      <c r="D36">
        <v>535</v>
      </c>
      <c r="E36" t="s">
        <v>249</v>
      </c>
      <c r="F36" t="s">
        <v>29</v>
      </c>
      <c r="G36">
        <v>3300</v>
      </c>
    </row>
    <row r="37" spans="1:7" x14ac:dyDescent="0.25">
      <c r="A37" t="s">
        <v>237</v>
      </c>
      <c r="B37" t="s">
        <v>79</v>
      </c>
      <c r="C37">
        <v>6979</v>
      </c>
      <c r="D37">
        <v>503</v>
      </c>
      <c r="E37" t="s">
        <v>250</v>
      </c>
      <c r="F37" t="s">
        <v>97</v>
      </c>
      <c r="G37">
        <v>3400</v>
      </c>
    </row>
    <row r="38" spans="1:7" x14ac:dyDescent="0.25">
      <c r="A38" t="s">
        <v>237</v>
      </c>
      <c r="B38" t="s">
        <v>82</v>
      </c>
      <c r="C38">
        <v>397</v>
      </c>
      <c r="D38">
        <v>146</v>
      </c>
      <c r="E38" t="s">
        <v>31</v>
      </c>
      <c r="F38" t="s">
        <v>115</v>
      </c>
      <c r="G38">
        <v>3500</v>
      </c>
    </row>
    <row r="39" spans="1:7" x14ac:dyDescent="0.25">
      <c r="A39" t="s">
        <v>237</v>
      </c>
      <c r="B39" t="s">
        <v>84</v>
      </c>
      <c r="C39">
        <v>12322</v>
      </c>
      <c r="D39">
        <v>300</v>
      </c>
      <c r="E39" t="s">
        <v>248</v>
      </c>
      <c r="F39" t="s">
        <v>10</v>
      </c>
      <c r="G39">
        <v>3600</v>
      </c>
    </row>
    <row r="40" spans="1:7" x14ac:dyDescent="0.25">
      <c r="A40" t="s">
        <v>237</v>
      </c>
      <c r="B40" t="s">
        <v>85</v>
      </c>
      <c r="C40">
        <v>2447</v>
      </c>
      <c r="D40">
        <v>339</v>
      </c>
      <c r="E40" t="s">
        <v>251</v>
      </c>
      <c r="F40" t="s">
        <v>57</v>
      </c>
      <c r="G40">
        <v>3700</v>
      </c>
    </row>
  </sheetData>
  <phoneticPr fontId="1"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22" workbookViewId="0"/>
  </sheetViews>
  <sheetFormatPr defaultRowHeight="15" x14ac:dyDescent="0.25"/>
  <cols>
    <col min="1" max="1" width="8.7109375" bestFit="1" customWidth="1"/>
    <col min="2" max="2" width="42.42578125" bestFit="1" customWidth="1"/>
    <col min="3" max="3" width="11" bestFit="1" customWidth="1"/>
    <col min="4" max="4" width="16.7109375" bestFit="1" customWidth="1"/>
    <col min="5" max="5" width="10.140625" bestFit="1" customWidth="1"/>
    <col min="6" max="6" width="24.28515625" bestFit="1" customWidth="1"/>
    <col min="7" max="7" width="12" bestFit="1" customWidth="1"/>
  </cols>
  <sheetData>
    <row r="1" spans="1:7" x14ac:dyDescent="0.25">
      <c r="A1" t="s">
        <v>0</v>
      </c>
      <c r="B1" t="s">
        <v>1</v>
      </c>
      <c r="C1" t="s">
        <v>2</v>
      </c>
      <c r="D1" t="s">
        <v>3</v>
      </c>
      <c r="E1" t="s">
        <v>4</v>
      </c>
      <c r="F1" t="s">
        <v>5</v>
      </c>
      <c r="G1" t="s">
        <v>6</v>
      </c>
    </row>
    <row r="2" spans="1:7" x14ac:dyDescent="0.25">
      <c r="A2" t="s">
        <v>252</v>
      </c>
      <c r="B2" t="s">
        <v>8</v>
      </c>
      <c r="C2">
        <v>810</v>
      </c>
      <c r="D2">
        <v>129</v>
      </c>
      <c r="E2" t="s">
        <v>253</v>
      </c>
      <c r="F2" t="s">
        <v>10</v>
      </c>
      <c r="G2">
        <v>1100</v>
      </c>
    </row>
    <row r="3" spans="1:7" x14ac:dyDescent="0.25">
      <c r="A3" t="s">
        <v>252</v>
      </c>
      <c r="B3" t="s">
        <v>11</v>
      </c>
      <c r="C3">
        <v>386</v>
      </c>
      <c r="D3">
        <v>66</v>
      </c>
      <c r="E3" t="s">
        <v>254</v>
      </c>
      <c r="F3" t="s">
        <v>214</v>
      </c>
      <c r="G3">
        <v>1200</v>
      </c>
    </row>
    <row r="4" spans="1:7" x14ac:dyDescent="0.25">
      <c r="A4" t="s">
        <v>252</v>
      </c>
      <c r="B4" t="s">
        <v>14</v>
      </c>
      <c r="C4">
        <v>424</v>
      </c>
      <c r="D4">
        <v>83</v>
      </c>
      <c r="E4" t="s">
        <v>255</v>
      </c>
      <c r="F4" t="s">
        <v>214</v>
      </c>
      <c r="G4">
        <v>1300</v>
      </c>
    </row>
    <row r="5" spans="1:7" x14ac:dyDescent="0.25">
      <c r="A5" t="s">
        <v>252</v>
      </c>
      <c r="B5" t="s">
        <v>16</v>
      </c>
      <c r="C5">
        <v>91</v>
      </c>
      <c r="D5">
        <v>18</v>
      </c>
      <c r="E5" t="s">
        <v>10</v>
      </c>
      <c r="F5" t="s">
        <v>10</v>
      </c>
      <c r="G5">
        <v>1400</v>
      </c>
    </row>
    <row r="6" spans="1:7" x14ac:dyDescent="0.25">
      <c r="A6" t="s">
        <v>252</v>
      </c>
      <c r="B6" t="s">
        <v>17</v>
      </c>
      <c r="C6">
        <v>104</v>
      </c>
      <c r="D6">
        <v>50</v>
      </c>
      <c r="E6" t="s">
        <v>256</v>
      </c>
      <c r="F6" t="s">
        <v>184</v>
      </c>
      <c r="G6">
        <v>1510</v>
      </c>
    </row>
    <row r="7" spans="1:7" x14ac:dyDescent="0.25">
      <c r="A7" t="s">
        <v>252</v>
      </c>
      <c r="B7" t="s">
        <v>19</v>
      </c>
      <c r="C7">
        <v>59</v>
      </c>
      <c r="D7">
        <v>24</v>
      </c>
      <c r="E7" t="s">
        <v>189</v>
      </c>
      <c r="F7" t="s">
        <v>198</v>
      </c>
      <c r="G7">
        <v>1515</v>
      </c>
    </row>
    <row r="8" spans="1:7" x14ac:dyDescent="0.25">
      <c r="A8" t="s">
        <v>252</v>
      </c>
      <c r="B8" t="s">
        <v>22</v>
      </c>
      <c r="C8">
        <v>63</v>
      </c>
      <c r="D8">
        <v>24</v>
      </c>
      <c r="E8" t="s">
        <v>257</v>
      </c>
      <c r="F8" t="s">
        <v>57</v>
      </c>
      <c r="G8">
        <v>1520</v>
      </c>
    </row>
    <row r="9" spans="1:7" x14ac:dyDescent="0.25">
      <c r="A9" t="s">
        <v>252</v>
      </c>
      <c r="B9" t="s">
        <v>24</v>
      </c>
      <c r="C9">
        <v>57</v>
      </c>
      <c r="D9">
        <v>25</v>
      </c>
      <c r="E9" t="s">
        <v>91</v>
      </c>
      <c r="F9" t="s">
        <v>99</v>
      </c>
      <c r="G9">
        <v>1525</v>
      </c>
    </row>
    <row r="10" spans="1:7" x14ac:dyDescent="0.25">
      <c r="A10" t="s">
        <v>252</v>
      </c>
      <c r="B10" t="s">
        <v>27</v>
      </c>
      <c r="C10">
        <v>46</v>
      </c>
      <c r="D10">
        <v>32</v>
      </c>
      <c r="E10" t="s">
        <v>204</v>
      </c>
      <c r="F10" t="s">
        <v>109</v>
      </c>
      <c r="G10">
        <v>1530</v>
      </c>
    </row>
    <row r="11" spans="1:7" x14ac:dyDescent="0.25">
      <c r="A11" t="s">
        <v>252</v>
      </c>
      <c r="B11" t="s">
        <v>30</v>
      </c>
      <c r="C11">
        <v>86</v>
      </c>
      <c r="D11">
        <v>42</v>
      </c>
      <c r="E11" t="s">
        <v>104</v>
      </c>
      <c r="F11" t="s">
        <v>195</v>
      </c>
      <c r="G11">
        <v>1535</v>
      </c>
    </row>
    <row r="12" spans="1:7" x14ac:dyDescent="0.25">
      <c r="A12" t="s">
        <v>252</v>
      </c>
      <c r="B12" t="s">
        <v>33</v>
      </c>
      <c r="C12">
        <v>107</v>
      </c>
      <c r="D12">
        <v>38</v>
      </c>
      <c r="E12" t="s">
        <v>216</v>
      </c>
      <c r="F12" t="s">
        <v>26</v>
      </c>
      <c r="G12">
        <v>1540</v>
      </c>
    </row>
    <row r="13" spans="1:7" x14ac:dyDescent="0.25">
      <c r="A13" t="s">
        <v>252</v>
      </c>
      <c r="B13" t="s">
        <v>35</v>
      </c>
      <c r="C13">
        <v>68</v>
      </c>
      <c r="D13">
        <v>24</v>
      </c>
      <c r="E13" t="s">
        <v>180</v>
      </c>
      <c r="F13" t="s">
        <v>51</v>
      </c>
      <c r="G13">
        <v>1545</v>
      </c>
    </row>
    <row r="14" spans="1:7" x14ac:dyDescent="0.25">
      <c r="A14" t="s">
        <v>252</v>
      </c>
      <c r="B14" t="s">
        <v>36</v>
      </c>
      <c r="C14">
        <v>44</v>
      </c>
      <c r="D14">
        <v>18</v>
      </c>
      <c r="E14" t="s">
        <v>153</v>
      </c>
      <c r="F14" t="s">
        <v>40</v>
      </c>
      <c r="G14">
        <v>1550</v>
      </c>
    </row>
    <row r="15" spans="1:7" x14ac:dyDescent="0.25">
      <c r="A15" t="s">
        <v>252</v>
      </c>
      <c r="B15" t="s">
        <v>38</v>
      </c>
      <c r="C15">
        <v>48</v>
      </c>
      <c r="D15">
        <v>22</v>
      </c>
      <c r="E15" t="s">
        <v>129</v>
      </c>
      <c r="F15" t="s">
        <v>99</v>
      </c>
      <c r="G15">
        <v>1555</v>
      </c>
    </row>
    <row r="16" spans="1:7" x14ac:dyDescent="0.25">
      <c r="A16" t="s">
        <v>252</v>
      </c>
      <c r="B16" t="s">
        <v>39</v>
      </c>
      <c r="C16">
        <v>58</v>
      </c>
      <c r="D16">
        <v>28</v>
      </c>
      <c r="E16" t="s">
        <v>107</v>
      </c>
      <c r="F16" t="s">
        <v>103</v>
      </c>
      <c r="G16">
        <v>1560</v>
      </c>
    </row>
    <row r="17" spans="1:7" x14ac:dyDescent="0.25">
      <c r="A17" t="s">
        <v>252</v>
      </c>
      <c r="B17" t="s">
        <v>42</v>
      </c>
      <c r="C17">
        <v>64</v>
      </c>
      <c r="D17">
        <v>38</v>
      </c>
      <c r="E17" t="s">
        <v>152</v>
      </c>
      <c r="F17" t="s">
        <v>231</v>
      </c>
      <c r="G17">
        <v>1565</v>
      </c>
    </row>
    <row r="18" spans="1:7" x14ac:dyDescent="0.25">
      <c r="A18" t="s">
        <v>252</v>
      </c>
      <c r="B18" t="s">
        <v>44</v>
      </c>
      <c r="C18">
        <v>6</v>
      </c>
      <c r="D18">
        <v>7</v>
      </c>
      <c r="E18" t="s">
        <v>20</v>
      </c>
      <c r="F18" t="s">
        <v>34</v>
      </c>
      <c r="G18">
        <v>1570</v>
      </c>
    </row>
    <row r="19" spans="1:7" x14ac:dyDescent="0.25">
      <c r="A19" t="s">
        <v>252</v>
      </c>
      <c r="B19" t="s">
        <v>46</v>
      </c>
      <c r="C19">
        <v>34.200000000000003</v>
      </c>
      <c r="D19">
        <v>10</v>
      </c>
      <c r="E19" t="s">
        <v>10</v>
      </c>
      <c r="F19" t="s">
        <v>10</v>
      </c>
      <c r="G19">
        <v>1580</v>
      </c>
    </row>
    <row r="20" spans="1:7" x14ac:dyDescent="0.25">
      <c r="A20" t="s">
        <v>252</v>
      </c>
      <c r="B20" t="s">
        <v>47</v>
      </c>
      <c r="C20">
        <v>810</v>
      </c>
      <c r="D20">
        <v>129</v>
      </c>
      <c r="E20" t="s">
        <v>253</v>
      </c>
      <c r="F20" t="s">
        <v>10</v>
      </c>
      <c r="G20">
        <v>2100</v>
      </c>
    </row>
    <row r="21" spans="1:7" x14ac:dyDescent="0.25">
      <c r="A21" t="s">
        <v>252</v>
      </c>
      <c r="B21" t="s">
        <v>48</v>
      </c>
      <c r="C21">
        <v>806</v>
      </c>
      <c r="D21">
        <v>129</v>
      </c>
      <c r="E21" t="s">
        <v>258</v>
      </c>
      <c r="F21" t="s">
        <v>20</v>
      </c>
      <c r="G21">
        <v>2200</v>
      </c>
    </row>
    <row r="22" spans="1:7" x14ac:dyDescent="0.25">
      <c r="A22" t="s">
        <v>252</v>
      </c>
      <c r="B22" t="s">
        <v>50</v>
      </c>
      <c r="C22">
        <v>4</v>
      </c>
      <c r="D22">
        <v>6</v>
      </c>
      <c r="E22" t="s">
        <v>23</v>
      </c>
      <c r="F22" t="s">
        <v>20</v>
      </c>
      <c r="G22">
        <v>2300</v>
      </c>
    </row>
    <row r="23" spans="1:7" x14ac:dyDescent="0.25">
      <c r="A23" t="s">
        <v>252</v>
      </c>
      <c r="B23" t="s">
        <v>52</v>
      </c>
      <c r="C23">
        <v>806</v>
      </c>
      <c r="D23">
        <v>129</v>
      </c>
      <c r="E23" t="s">
        <v>258</v>
      </c>
      <c r="F23" t="s">
        <v>20</v>
      </c>
      <c r="G23">
        <v>2400</v>
      </c>
    </row>
    <row r="24" spans="1:7" x14ac:dyDescent="0.25">
      <c r="A24" t="s">
        <v>252</v>
      </c>
      <c r="B24" t="s">
        <v>53</v>
      </c>
      <c r="C24">
        <v>792</v>
      </c>
      <c r="D24">
        <v>129</v>
      </c>
      <c r="E24" t="s">
        <v>259</v>
      </c>
      <c r="F24" t="s">
        <v>106</v>
      </c>
      <c r="G24">
        <v>2500</v>
      </c>
    </row>
    <row r="25" spans="1:7" x14ac:dyDescent="0.25">
      <c r="A25" t="s">
        <v>252</v>
      </c>
      <c r="B25" t="s">
        <v>55</v>
      </c>
      <c r="C25">
        <v>0</v>
      </c>
      <c r="D25">
        <v>13</v>
      </c>
      <c r="E25" t="s">
        <v>114</v>
      </c>
      <c r="F25" t="s">
        <v>110</v>
      </c>
      <c r="G25">
        <v>2510</v>
      </c>
    </row>
    <row r="26" spans="1:7" x14ac:dyDescent="0.25">
      <c r="A26" t="s">
        <v>252</v>
      </c>
      <c r="B26" t="s">
        <v>58</v>
      </c>
      <c r="C26">
        <v>0</v>
      </c>
      <c r="D26">
        <v>13</v>
      </c>
      <c r="E26" t="s">
        <v>114</v>
      </c>
      <c r="F26" t="s">
        <v>110</v>
      </c>
      <c r="G26">
        <v>2520</v>
      </c>
    </row>
    <row r="27" spans="1:7" x14ac:dyDescent="0.25">
      <c r="A27" t="s">
        <v>252</v>
      </c>
      <c r="B27" t="s">
        <v>60</v>
      </c>
      <c r="C27">
        <v>13</v>
      </c>
      <c r="D27">
        <v>16</v>
      </c>
      <c r="E27" t="s">
        <v>154</v>
      </c>
      <c r="F27" t="s">
        <v>132</v>
      </c>
      <c r="G27">
        <v>2530</v>
      </c>
    </row>
    <row r="28" spans="1:7" x14ac:dyDescent="0.25">
      <c r="A28" t="s">
        <v>252</v>
      </c>
      <c r="B28" t="s">
        <v>62</v>
      </c>
      <c r="C28">
        <v>0</v>
      </c>
      <c r="D28">
        <v>13</v>
      </c>
      <c r="E28" t="s">
        <v>114</v>
      </c>
      <c r="F28" t="s">
        <v>110</v>
      </c>
      <c r="G28">
        <v>2540</v>
      </c>
    </row>
    <row r="29" spans="1:7" x14ac:dyDescent="0.25">
      <c r="A29" t="s">
        <v>252</v>
      </c>
      <c r="B29" t="s">
        <v>64</v>
      </c>
      <c r="C29">
        <v>1</v>
      </c>
      <c r="D29">
        <v>2</v>
      </c>
      <c r="E29" t="s">
        <v>59</v>
      </c>
      <c r="F29" t="s">
        <v>18</v>
      </c>
      <c r="G29">
        <v>2550</v>
      </c>
    </row>
    <row r="30" spans="1:7" x14ac:dyDescent="0.25">
      <c r="A30" t="s">
        <v>252</v>
      </c>
      <c r="B30" t="s">
        <v>66</v>
      </c>
      <c r="C30">
        <v>4</v>
      </c>
      <c r="D30">
        <v>6</v>
      </c>
      <c r="E30" t="s">
        <v>23</v>
      </c>
      <c r="F30" t="s">
        <v>20</v>
      </c>
      <c r="G30">
        <v>2560</v>
      </c>
    </row>
    <row r="31" spans="1:7" x14ac:dyDescent="0.25">
      <c r="A31" t="s">
        <v>252</v>
      </c>
      <c r="B31" t="s">
        <v>67</v>
      </c>
      <c r="C31">
        <v>810</v>
      </c>
      <c r="D31">
        <v>129</v>
      </c>
      <c r="E31" t="s">
        <v>253</v>
      </c>
      <c r="F31" t="s">
        <v>10</v>
      </c>
      <c r="G31">
        <v>2570</v>
      </c>
    </row>
    <row r="32" spans="1:7" x14ac:dyDescent="0.25">
      <c r="A32" t="s">
        <v>252</v>
      </c>
      <c r="B32" t="s">
        <v>68</v>
      </c>
      <c r="C32">
        <v>3</v>
      </c>
      <c r="D32">
        <v>4</v>
      </c>
      <c r="E32" t="s">
        <v>21</v>
      </c>
      <c r="F32" t="s">
        <v>23</v>
      </c>
      <c r="G32">
        <v>2580</v>
      </c>
    </row>
    <row r="33" spans="1:7" x14ac:dyDescent="0.25">
      <c r="A33" t="s">
        <v>252</v>
      </c>
      <c r="B33" t="s">
        <v>71</v>
      </c>
      <c r="C33">
        <v>807</v>
      </c>
      <c r="D33">
        <v>130</v>
      </c>
      <c r="E33" t="s">
        <v>112</v>
      </c>
      <c r="F33" t="s">
        <v>23</v>
      </c>
      <c r="G33">
        <v>2590</v>
      </c>
    </row>
    <row r="34" spans="1:7" x14ac:dyDescent="0.25">
      <c r="A34" t="s">
        <v>252</v>
      </c>
      <c r="B34" t="s">
        <v>73</v>
      </c>
      <c r="C34">
        <v>810</v>
      </c>
      <c r="D34">
        <v>129</v>
      </c>
      <c r="E34" t="s">
        <v>253</v>
      </c>
      <c r="F34" t="s">
        <v>10</v>
      </c>
      <c r="G34">
        <v>3100</v>
      </c>
    </row>
    <row r="35" spans="1:7" x14ac:dyDescent="0.25">
      <c r="A35" t="s">
        <v>252</v>
      </c>
      <c r="B35" t="s">
        <v>74</v>
      </c>
      <c r="C35">
        <v>614</v>
      </c>
      <c r="D35">
        <v>93</v>
      </c>
      <c r="E35" t="s">
        <v>260</v>
      </c>
      <c r="F35" t="s">
        <v>202</v>
      </c>
      <c r="G35">
        <v>3200</v>
      </c>
    </row>
    <row r="36" spans="1:7" x14ac:dyDescent="0.25">
      <c r="A36" t="s">
        <v>252</v>
      </c>
      <c r="B36" t="s">
        <v>76</v>
      </c>
      <c r="C36">
        <v>436</v>
      </c>
      <c r="D36">
        <v>87</v>
      </c>
      <c r="E36" t="s">
        <v>261</v>
      </c>
      <c r="F36" t="s">
        <v>130</v>
      </c>
      <c r="G36">
        <v>3300</v>
      </c>
    </row>
    <row r="37" spans="1:7" x14ac:dyDescent="0.25">
      <c r="A37" t="s">
        <v>252</v>
      </c>
      <c r="B37" t="s">
        <v>79</v>
      </c>
      <c r="C37">
        <v>278</v>
      </c>
      <c r="D37">
        <v>75</v>
      </c>
      <c r="E37" t="s">
        <v>262</v>
      </c>
      <c r="F37" t="s">
        <v>215</v>
      </c>
      <c r="G37">
        <v>3400</v>
      </c>
    </row>
    <row r="38" spans="1:7" x14ac:dyDescent="0.25">
      <c r="A38" t="s">
        <v>252</v>
      </c>
      <c r="B38" t="s">
        <v>82</v>
      </c>
      <c r="C38">
        <v>196</v>
      </c>
      <c r="D38">
        <v>96</v>
      </c>
      <c r="E38" t="s">
        <v>263</v>
      </c>
      <c r="F38" t="s">
        <v>202</v>
      </c>
      <c r="G38">
        <v>3500</v>
      </c>
    </row>
    <row r="39" spans="1:7" x14ac:dyDescent="0.25">
      <c r="A39" t="s">
        <v>252</v>
      </c>
      <c r="B39" t="s">
        <v>84</v>
      </c>
      <c r="C39">
        <v>810</v>
      </c>
      <c r="D39">
        <v>129</v>
      </c>
      <c r="E39" t="s">
        <v>253</v>
      </c>
      <c r="F39" t="s">
        <v>10</v>
      </c>
      <c r="G39">
        <v>3600</v>
      </c>
    </row>
    <row r="40" spans="1:7" x14ac:dyDescent="0.25">
      <c r="A40" t="s">
        <v>252</v>
      </c>
      <c r="B40" t="s">
        <v>85</v>
      </c>
      <c r="C40">
        <v>47</v>
      </c>
      <c r="D40">
        <v>21</v>
      </c>
      <c r="E40" t="s">
        <v>86</v>
      </c>
      <c r="F40" t="s">
        <v>198</v>
      </c>
      <c r="G40">
        <v>3700</v>
      </c>
    </row>
  </sheetData>
  <phoneticPr fontId="1"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6" workbookViewId="0"/>
  </sheetViews>
  <sheetFormatPr defaultRowHeight="15" x14ac:dyDescent="0.25"/>
  <cols>
    <col min="1" max="1" width="8.7109375" bestFit="1" customWidth="1"/>
    <col min="2" max="2" width="42.42578125" bestFit="1" customWidth="1"/>
    <col min="3" max="3" width="11" bestFit="1" customWidth="1"/>
    <col min="4" max="4" width="16.7109375" bestFit="1" customWidth="1"/>
    <col min="5" max="5" width="10.140625" bestFit="1" customWidth="1"/>
    <col min="6" max="6" width="24.28515625" bestFit="1" customWidth="1"/>
    <col min="7" max="7" width="12" bestFit="1" customWidth="1"/>
  </cols>
  <sheetData>
    <row r="1" spans="1:7" x14ac:dyDescent="0.25">
      <c r="A1" t="s">
        <v>0</v>
      </c>
      <c r="B1" t="s">
        <v>1</v>
      </c>
      <c r="C1" t="s">
        <v>2</v>
      </c>
      <c r="D1" t="s">
        <v>3</v>
      </c>
      <c r="E1" t="s">
        <v>4</v>
      </c>
      <c r="F1" t="s">
        <v>5</v>
      </c>
      <c r="G1" t="s">
        <v>6</v>
      </c>
    </row>
    <row r="2" spans="1:7" x14ac:dyDescent="0.25">
      <c r="A2" t="s">
        <v>264</v>
      </c>
      <c r="B2" t="s">
        <v>8</v>
      </c>
      <c r="C2">
        <v>317</v>
      </c>
      <c r="D2">
        <v>84</v>
      </c>
      <c r="E2" t="s">
        <v>265</v>
      </c>
      <c r="F2" t="s">
        <v>10</v>
      </c>
      <c r="G2">
        <v>1100</v>
      </c>
    </row>
    <row r="3" spans="1:7" x14ac:dyDescent="0.25">
      <c r="A3" t="s">
        <v>264</v>
      </c>
      <c r="B3" t="s">
        <v>11</v>
      </c>
      <c r="C3">
        <v>174</v>
      </c>
      <c r="D3">
        <v>52</v>
      </c>
      <c r="E3" t="s">
        <v>266</v>
      </c>
      <c r="F3" t="s">
        <v>155</v>
      </c>
      <c r="G3">
        <v>1200</v>
      </c>
    </row>
    <row r="4" spans="1:7" x14ac:dyDescent="0.25">
      <c r="A4" t="s">
        <v>264</v>
      </c>
      <c r="B4" t="s">
        <v>14</v>
      </c>
      <c r="C4">
        <v>143</v>
      </c>
      <c r="D4">
        <v>43</v>
      </c>
      <c r="E4" t="s">
        <v>267</v>
      </c>
      <c r="F4" t="s">
        <v>155</v>
      </c>
      <c r="G4">
        <v>1300</v>
      </c>
    </row>
    <row r="5" spans="1:7" x14ac:dyDescent="0.25">
      <c r="A5" t="s">
        <v>264</v>
      </c>
      <c r="B5" t="s">
        <v>16</v>
      </c>
      <c r="C5">
        <v>121.7</v>
      </c>
      <c r="D5">
        <v>34</v>
      </c>
      <c r="E5" t="s">
        <v>10</v>
      </c>
      <c r="F5" t="s">
        <v>10</v>
      </c>
      <c r="G5">
        <v>1400</v>
      </c>
    </row>
    <row r="6" spans="1:7" x14ac:dyDescent="0.25">
      <c r="A6" t="s">
        <v>264</v>
      </c>
      <c r="B6" t="s">
        <v>17</v>
      </c>
      <c r="C6">
        <v>40</v>
      </c>
      <c r="D6">
        <v>22</v>
      </c>
      <c r="E6" t="s">
        <v>242</v>
      </c>
      <c r="F6" t="s">
        <v>168</v>
      </c>
      <c r="G6">
        <v>1510</v>
      </c>
    </row>
    <row r="7" spans="1:7" x14ac:dyDescent="0.25">
      <c r="A7" t="s">
        <v>264</v>
      </c>
      <c r="B7" t="s">
        <v>19</v>
      </c>
      <c r="C7">
        <v>26</v>
      </c>
      <c r="D7">
        <v>18</v>
      </c>
      <c r="E7" t="s">
        <v>159</v>
      </c>
      <c r="F7" t="s">
        <v>231</v>
      </c>
      <c r="G7">
        <v>1515</v>
      </c>
    </row>
    <row r="8" spans="1:7" x14ac:dyDescent="0.25">
      <c r="A8" t="s">
        <v>264</v>
      </c>
      <c r="B8" t="s">
        <v>22</v>
      </c>
      <c r="C8">
        <v>17</v>
      </c>
      <c r="D8">
        <v>13</v>
      </c>
      <c r="E8" t="s">
        <v>153</v>
      </c>
      <c r="F8" t="s">
        <v>81</v>
      </c>
      <c r="G8">
        <v>1520</v>
      </c>
    </row>
    <row r="9" spans="1:7" x14ac:dyDescent="0.25">
      <c r="A9" t="s">
        <v>264</v>
      </c>
      <c r="B9" t="s">
        <v>24</v>
      </c>
      <c r="C9">
        <v>15</v>
      </c>
      <c r="D9">
        <v>14</v>
      </c>
      <c r="E9" t="s">
        <v>214</v>
      </c>
      <c r="F9" t="s">
        <v>13</v>
      </c>
      <c r="G9">
        <v>1525</v>
      </c>
    </row>
    <row r="10" spans="1:7" x14ac:dyDescent="0.25">
      <c r="A10" t="s">
        <v>264</v>
      </c>
      <c r="B10" t="s">
        <v>27</v>
      </c>
      <c r="C10">
        <v>13</v>
      </c>
      <c r="D10">
        <v>11</v>
      </c>
      <c r="E10" t="s">
        <v>13</v>
      </c>
      <c r="F10" t="s">
        <v>61</v>
      </c>
      <c r="G10">
        <v>1530</v>
      </c>
    </row>
    <row r="11" spans="1:7" x14ac:dyDescent="0.25">
      <c r="A11" t="s">
        <v>264</v>
      </c>
      <c r="B11" t="s">
        <v>30</v>
      </c>
      <c r="C11">
        <v>29</v>
      </c>
      <c r="D11">
        <v>19</v>
      </c>
      <c r="E11" t="s">
        <v>160</v>
      </c>
      <c r="F11" t="s">
        <v>197</v>
      </c>
      <c r="G11">
        <v>1535</v>
      </c>
    </row>
    <row r="12" spans="1:7" x14ac:dyDescent="0.25">
      <c r="A12" t="s">
        <v>264</v>
      </c>
      <c r="B12" t="s">
        <v>33</v>
      </c>
      <c r="C12">
        <v>52</v>
      </c>
      <c r="D12">
        <v>24</v>
      </c>
      <c r="E12" t="s">
        <v>268</v>
      </c>
      <c r="F12" t="s">
        <v>101</v>
      </c>
      <c r="G12">
        <v>1540</v>
      </c>
    </row>
    <row r="13" spans="1:7" x14ac:dyDescent="0.25">
      <c r="A13" t="s">
        <v>264</v>
      </c>
      <c r="B13" t="s">
        <v>35</v>
      </c>
      <c r="C13">
        <v>42</v>
      </c>
      <c r="D13">
        <v>19</v>
      </c>
      <c r="E13" t="s">
        <v>216</v>
      </c>
      <c r="F13" t="s">
        <v>204</v>
      </c>
      <c r="G13">
        <v>1545</v>
      </c>
    </row>
    <row r="14" spans="1:7" x14ac:dyDescent="0.25">
      <c r="A14" t="s">
        <v>264</v>
      </c>
      <c r="B14" t="s">
        <v>36</v>
      </c>
      <c r="C14">
        <v>20</v>
      </c>
      <c r="D14">
        <v>12</v>
      </c>
      <c r="E14" t="s">
        <v>269</v>
      </c>
      <c r="F14" t="s">
        <v>13</v>
      </c>
      <c r="G14">
        <v>1550</v>
      </c>
    </row>
    <row r="15" spans="1:7" x14ac:dyDescent="0.25">
      <c r="A15" t="s">
        <v>264</v>
      </c>
      <c r="B15" t="s">
        <v>38</v>
      </c>
      <c r="C15">
        <v>20</v>
      </c>
      <c r="D15">
        <v>15</v>
      </c>
      <c r="E15" t="s">
        <v>269</v>
      </c>
      <c r="F15" t="s">
        <v>98</v>
      </c>
      <c r="G15">
        <v>1555</v>
      </c>
    </row>
    <row r="16" spans="1:7" x14ac:dyDescent="0.25">
      <c r="A16" t="s">
        <v>264</v>
      </c>
      <c r="B16" t="s">
        <v>39</v>
      </c>
      <c r="C16">
        <v>22</v>
      </c>
      <c r="D16">
        <v>14</v>
      </c>
      <c r="E16" t="s">
        <v>155</v>
      </c>
      <c r="F16" t="s">
        <v>26</v>
      </c>
      <c r="G16">
        <v>1560</v>
      </c>
    </row>
    <row r="17" spans="1:7" x14ac:dyDescent="0.25">
      <c r="A17" t="s">
        <v>264</v>
      </c>
      <c r="B17" t="s">
        <v>42</v>
      </c>
      <c r="C17">
        <v>10</v>
      </c>
      <c r="D17">
        <v>8</v>
      </c>
      <c r="E17" t="s">
        <v>31</v>
      </c>
      <c r="F17" t="s">
        <v>198</v>
      </c>
      <c r="G17">
        <v>1565</v>
      </c>
    </row>
    <row r="18" spans="1:7" x14ac:dyDescent="0.25">
      <c r="A18" t="s">
        <v>264</v>
      </c>
      <c r="B18" t="s">
        <v>44</v>
      </c>
      <c r="C18">
        <v>11</v>
      </c>
      <c r="D18">
        <v>12</v>
      </c>
      <c r="E18" t="s">
        <v>81</v>
      </c>
      <c r="F18" t="s">
        <v>97</v>
      </c>
      <c r="G18">
        <v>1570</v>
      </c>
    </row>
    <row r="19" spans="1:7" x14ac:dyDescent="0.25">
      <c r="A19" t="s">
        <v>264</v>
      </c>
      <c r="B19" t="s">
        <v>46</v>
      </c>
      <c r="C19">
        <v>38.9</v>
      </c>
      <c r="D19">
        <v>6</v>
      </c>
      <c r="E19" t="s">
        <v>10</v>
      </c>
      <c r="F19" t="s">
        <v>10</v>
      </c>
      <c r="G19">
        <v>1580</v>
      </c>
    </row>
    <row r="20" spans="1:7" x14ac:dyDescent="0.25">
      <c r="A20" t="s">
        <v>264</v>
      </c>
      <c r="B20" t="s">
        <v>47</v>
      </c>
      <c r="C20">
        <v>317</v>
      </c>
      <c r="D20">
        <v>84</v>
      </c>
      <c r="E20" t="s">
        <v>265</v>
      </c>
      <c r="F20" t="s">
        <v>10</v>
      </c>
      <c r="G20">
        <v>2100</v>
      </c>
    </row>
    <row r="21" spans="1:7" x14ac:dyDescent="0.25">
      <c r="A21" t="s">
        <v>264</v>
      </c>
      <c r="B21" t="s">
        <v>48</v>
      </c>
      <c r="C21">
        <v>316</v>
      </c>
      <c r="D21">
        <v>84</v>
      </c>
      <c r="E21" t="s">
        <v>270</v>
      </c>
      <c r="F21" t="s">
        <v>20</v>
      </c>
      <c r="G21">
        <v>2200</v>
      </c>
    </row>
    <row r="22" spans="1:7" x14ac:dyDescent="0.25">
      <c r="A22" t="s">
        <v>264</v>
      </c>
      <c r="B22" t="s">
        <v>50</v>
      </c>
      <c r="C22">
        <v>1</v>
      </c>
      <c r="D22">
        <v>2</v>
      </c>
      <c r="E22" t="s">
        <v>18</v>
      </c>
      <c r="F22" t="s">
        <v>20</v>
      </c>
      <c r="G22">
        <v>2300</v>
      </c>
    </row>
    <row r="23" spans="1:7" x14ac:dyDescent="0.25">
      <c r="A23" t="s">
        <v>264</v>
      </c>
      <c r="B23" t="s">
        <v>52</v>
      </c>
      <c r="C23">
        <v>316</v>
      </c>
      <c r="D23">
        <v>84</v>
      </c>
      <c r="E23" t="s">
        <v>270</v>
      </c>
      <c r="F23" t="s">
        <v>20</v>
      </c>
      <c r="G23">
        <v>2400</v>
      </c>
    </row>
    <row r="24" spans="1:7" x14ac:dyDescent="0.25">
      <c r="A24" t="s">
        <v>264</v>
      </c>
      <c r="B24" t="s">
        <v>53</v>
      </c>
      <c r="C24">
        <v>316</v>
      </c>
      <c r="D24">
        <v>84</v>
      </c>
      <c r="E24" t="s">
        <v>270</v>
      </c>
      <c r="F24" t="s">
        <v>20</v>
      </c>
      <c r="G24">
        <v>2500</v>
      </c>
    </row>
    <row r="25" spans="1:7" x14ac:dyDescent="0.25">
      <c r="A25" t="s">
        <v>264</v>
      </c>
      <c r="B25" t="s">
        <v>55</v>
      </c>
      <c r="C25">
        <v>0</v>
      </c>
      <c r="D25">
        <v>13</v>
      </c>
      <c r="E25" t="s">
        <v>114</v>
      </c>
      <c r="F25" t="s">
        <v>241</v>
      </c>
      <c r="G25">
        <v>2510</v>
      </c>
    </row>
    <row r="26" spans="1:7" x14ac:dyDescent="0.25">
      <c r="A26" t="s">
        <v>264</v>
      </c>
      <c r="B26" t="s">
        <v>58</v>
      </c>
      <c r="C26">
        <v>0</v>
      </c>
      <c r="D26">
        <v>13</v>
      </c>
      <c r="E26" t="s">
        <v>114</v>
      </c>
      <c r="F26" t="s">
        <v>241</v>
      </c>
      <c r="G26">
        <v>2520</v>
      </c>
    </row>
    <row r="27" spans="1:7" x14ac:dyDescent="0.25">
      <c r="A27" t="s">
        <v>264</v>
      </c>
      <c r="B27" t="s">
        <v>60</v>
      </c>
      <c r="C27">
        <v>0</v>
      </c>
      <c r="D27">
        <v>13</v>
      </c>
      <c r="E27" t="s">
        <v>114</v>
      </c>
      <c r="F27" t="s">
        <v>241</v>
      </c>
      <c r="G27">
        <v>2530</v>
      </c>
    </row>
    <row r="28" spans="1:7" x14ac:dyDescent="0.25">
      <c r="A28" t="s">
        <v>264</v>
      </c>
      <c r="B28" t="s">
        <v>62</v>
      </c>
      <c r="C28">
        <v>0</v>
      </c>
      <c r="D28">
        <v>13</v>
      </c>
      <c r="E28" t="s">
        <v>114</v>
      </c>
      <c r="F28" t="s">
        <v>241</v>
      </c>
      <c r="G28">
        <v>2540</v>
      </c>
    </row>
    <row r="29" spans="1:7" x14ac:dyDescent="0.25">
      <c r="A29" t="s">
        <v>264</v>
      </c>
      <c r="B29" t="s">
        <v>64</v>
      </c>
      <c r="C29">
        <v>0</v>
      </c>
      <c r="D29">
        <v>13</v>
      </c>
      <c r="E29" t="s">
        <v>114</v>
      </c>
      <c r="F29" t="s">
        <v>241</v>
      </c>
      <c r="G29">
        <v>2550</v>
      </c>
    </row>
    <row r="30" spans="1:7" x14ac:dyDescent="0.25">
      <c r="A30" t="s">
        <v>264</v>
      </c>
      <c r="B30" t="s">
        <v>66</v>
      </c>
      <c r="C30">
        <v>1</v>
      </c>
      <c r="D30">
        <v>2</v>
      </c>
      <c r="E30" t="s">
        <v>18</v>
      </c>
      <c r="F30" t="s">
        <v>20</v>
      </c>
      <c r="G30">
        <v>2560</v>
      </c>
    </row>
    <row r="31" spans="1:7" x14ac:dyDescent="0.25">
      <c r="A31" t="s">
        <v>264</v>
      </c>
      <c r="B31" t="s">
        <v>67</v>
      </c>
      <c r="C31">
        <v>317</v>
      </c>
      <c r="D31">
        <v>84</v>
      </c>
      <c r="E31" t="s">
        <v>265</v>
      </c>
      <c r="F31" t="s">
        <v>10</v>
      </c>
      <c r="G31">
        <v>2570</v>
      </c>
    </row>
    <row r="32" spans="1:7" x14ac:dyDescent="0.25">
      <c r="A32" t="s">
        <v>264</v>
      </c>
      <c r="B32" t="s">
        <v>68</v>
      </c>
      <c r="C32">
        <v>3</v>
      </c>
      <c r="D32">
        <v>4</v>
      </c>
      <c r="E32" t="s">
        <v>34</v>
      </c>
      <c r="F32" t="s">
        <v>115</v>
      </c>
      <c r="G32">
        <v>2580</v>
      </c>
    </row>
    <row r="33" spans="1:7" x14ac:dyDescent="0.25">
      <c r="A33" t="s">
        <v>264</v>
      </c>
      <c r="B33" t="s">
        <v>71</v>
      </c>
      <c r="C33">
        <v>314</v>
      </c>
      <c r="D33">
        <v>84</v>
      </c>
      <c r="E33" t="s">
        <v>271</v>
      </c>
      <c r="F33" t="s">
        <v>115</v>
      </c>
      <c r="G33">
        <v>2590</v>
      </c>
    </row>
    <row r="34" spans="1:7" x14ac:dyDescent="0.25">
      <c r="A34" t="s">
        <v>264</v>
      </c>
      <c r="B34" t="s">
        <v>73</v>
      </c>
      <c r="C34">
        <v>317</v>
      </c>
      <c r="D34">
        <v>84</v>
      </c>
      <c r="E34" t="s">
        <v>265</v>
      </c>
      <c r="F34" t="s">
        <v>10</v>
      </c>
      <c r="G34">
        <v>3100</v>
      </c>
    </row>
    <row r="35" spans="1:7" x14ac:dyDescent="0.25">
      <c r="A35" t="s">
        <v>264</v>
      </c>
      <c r="B35" t="s">
        <v>74</v>
      </c>
      <c r="C35">
        <v>307</v>
      </c>
      <c r="D35">
        <v>82</v>
      </c>
      <c r="E35" t="s">
        <v>165</v>
      </c>
      <c r="F35" t="s">
        <v>31</v>
      </c>
      <c r="G35">
        <v>3200</v>
      </c>
    </row>
    <row r="36" spans="1:7" x14ac:dyDescent="0.25">
      <c r="A36" t="s">
        <v>264</v>
      </c>
      <c r="B36" t="s">
        <v>76</v>
      </c>
      <c r="C36">
        <v>218</v>
      </c>
      <c r="D36">
        <v>73</v>
      </c>
      <c r="E36" t="s">
        <v>272</v>
      </c>
      <c r="F36" t="s">
        <v>273</v>
      </c>
      <c r="G36">
        <v>3300</v>
      </c>
    </row>
    <row r="37" spans="1:7" x14ac:dyDescent="0.25">
      <c r="A37" t="s">
        <v>264</v>
      </c>
      <c r="B37" t="s">
        <v>79</v>
      </c>
      <c r="C37">
        <v>142</v>
      </c>
      <c r="D37">
        <v>49</v>
      </c>
      <c r="E37" t="s">
        <v>274</v>
      </c>
      <c r="F37" t="s">
        <v>242</v>
      </c>
      <c r="G37">
        <v>3400</v>
      </c>
    </row>
    <row r="38" spans="1:7" x14ac:dyDescent="0.25">
      <c r="A38" t="s">
        <v>264</v>
      </c>
      <c r="B38" t="s">
        <v>82</v>
      </c>
      <c r="C38">
        <v>10</v>
      </c>
      <c r="D38">
        <v>10</v>
      </c>
      <c r="E38" t="s">
        <v>31</v>
      </c>
      <c r="F38" t="s">
        <v>31</v>
      </c>
      <c r="G38">
        <v>3500</v>
      </c>
    </row>
    <row r="39" spans="1:7" x14ac:dyDescent="0.25">
      <c r="A39" t="s">
        <v>264</v>
      </c>
      <c r="B39" t="s">
        <v>84</v>
      </c>
      <c r="C39">
        <v>317</v>
      </c>
      <c r="D39">
        <v>84</v>
      </c>
      <c r="E39" t="s">
        <v>265</v>
      </c>
      <c r="F39" t="s">
        <v>10</v>
      </c>
      <c r="G39">
        <v>3600</v>
      </c>
    </row>
    <row r="40" spans="1:7" x14ac:dyDescent="0.25">
      <c r="A40" t="s">
        <v>264</v>
      </c>
      <c r="B40" t="s">
        <v>85</v>
      </c>
      <c r="C40">
        <v>56</v>
      </c>
      <c r="D40">
        <v>25</v>
      </c>
      <c r="E40" t="s">
        <v>222</v>
      </c>
      <c r="F40" t="s">
        <v>155</v>
      </c>
      <c r="G40">
        <v>3700</v>
      </c>
    </row>
  </sheetData>
  <phoneticPr fontId="1" type="noConversion"/>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6" workbookViewId="0"/>
  </sheetViews>
  <sheetFormatPr defaultRowHeight="15" x14ac:dyDescent="0.25"/>
  <cols>
    <col min="1" max="1" width="8.7109375" bestFit="1" customWidth="1"/>
    <col min="2" max="2" width="42.42578125" bestFit="1" customWidth="1"/>
    <col min="3" max="3" width="11" bestFit="1" customWidth="1"/>
    <col min="4" max="4" width="16.7109375" bestFit="1" customWidth="1"/>
    <col min="5" max="5" width="10.140625" bestFit="1" customWidth="1"/>
    <col min="6" max="6" width="24.28515625" bestFit="1" customWidth="1"/>
    <col min="7" max="7" width="12" bestFit="1" customWidth="1"/>
  </cols>
  <sheetData>
    <row r="1" spans="1:7" x14ac:dyDescent="0.25">
      <c r="A1" t="s">
        <v>0</v>
      </c>
      <c r="B1" t="s">
        <v>1</v>
      </c>
      <c r="C1" t="s">
        <v>2</v>
      </c>
      <c r="D1" t="s">
        <v>3</v>
      </c>
      <c r="E1" t="s">
        <v>4</v>
      </c>
      <c r="F1" t="s">
        <v>5</v>
      </c>
      <c r="G1" t="s">
        <v>6</v>
      </c>
    </row>
    <row r="2" spans="1:7" x14ac:dyDescent="0.25">
      <c r="A2" t="s">
        <v>275</v>
      </c>
      <c r="B2" t="s">
        <v>8</v>
      </c>
      <c r="C2">
        <v>680</v>
      </c>
      <c r="D2">
        <v>170</v>
      </c>
      <c r="E2" t="s">
        <v>276</v>
      </c>
      <c r="F2" t="s">
        <v>10</v>
      </c>
      <c r="G2">
        <v>1100</v>
      </c>
    </row>
    <row r="3" spans="1:7" x14ac:dyDescent="0.25">
      <c r="A3" t="s">
        <v>275</v>
      </c>
      <c r="B3" t="s">
        <v>11</v>
      </c>
      <c r="C3">
        <v>361</v>
      </c>
      <c r="D3">
        <v>104</v>
      </c>
      <c r="E3" t="s">
        <v>277</v>
      </c>
      <c r="F3" t="s">
        <v>96</v>
      </c>
      <c r="G3">
        <v>1200</v>
      </c>
    </row>
    <row r="4" spans="1:7" x14ac:dyDescent="0.25">
      <c r="A4" t="s">
        <v>275</v>
      </c>
      <c r="B4" t="s">
        <v>14</v>
      </c>
      <c r="C4">
        <v>319</v>
      </c>
      <c r="D4">
        <v>79</v>
      </c>
      <c r="E4" t="s">
        <v>278</v>
      </c>
      <c r="F4" t="s">
        <v>96</v>
      </c>
      <c r="G4">
        <v>1300</v>
      </c>
    </row>
    <row r="5" spans="1:7" x14ac:dyDescent="0.25">
      <c r="A5" t="s">
        <v>275</v>
      </c>
      <c r="B5" t="s">
        <v>16</v>
      </c>
      <c r="C5">
        <v>113.2</v>
      </c>
      <c r="D5">
        <v>24</v>
      </c>
      <c r="E5" t="s">
        <v>10</v>
      </c>
      <c r="F5" t="s">
        <v>10</v>
      </c>
      <c r="G5">
        <v>1400</v>
      </c>
    </row>
    <row r="6" spans="1:7" x14ac:dyDescent="0.25">
      <c r="A6" t="s">
        <v>275</v>
      </c>
      <c r="B6" t="s">
        <v>17</v>
      </c>
      <c r="C6">
        <v>30</v>
      </c>
      <c r="D6">
        <v>33</v>
      </c>
      <c r="E6" t="s">
        <v>195</v>
      </c>
      <c r="F6" t="s">
        <v>175</v>
      </c>
      <c r="G6">
        <v>1510</v>
      </c>
    </row>
    <row r="7" spans="1:7" x14ac:dyDescent="0.25">
      <c r="A7" t="s">
        <v>275</v>
      </c>
      <c r="B7" t="s">
        <v>19</v>
      </c>
      <c r="C7">
        <v>77</v>
      </c>
      <c r="D7">
        <v>44</v>
      </c>
      <c r="E7" t="s">
        <v>279</v>
      </c>
      <c r="F7" t="s">
        <v>110</v>
      </c>
      <c r="G7">
        <v>1515</v>
      </c>
    </row>
    <row r="8" spans="1:7" x14ac:dyDescent="0.25">
      <c r="A8" t="s">
        <v>275</v>
      </c>
      <c r="B8" t="s">
        <v>22</v>
      </c>
      <c r="C8">
        <v>38</v>
      </c>
      <c r="D8">
        <v>33</v>
      </c>
      <c r="E8" t="s">
        <v>168</v>
      </c>
      <c r="F8" t="s">
        <v>13</v>
      </c>
      <c r="G8">
        <v>1520</v>
      </c>
    </row>
    <row r="9" spans="1:7" x14ac:dyDescent="0.25">
      <c r="A9" t="s">
        <v>275</v>
      </c>
      <c r="B9" t="s">
        <v>24</v>
      </c>
      <c r="C9">
        <v>32</v>
      </c>
      <c r="D9">
        <v>25</v>
      </c>
      <c r="E9" t="s">
        <v>214</v>
      </c>
      <c r="F9" t="s">
        <v>83</v>
      </c>
      <c r="G9">
        <v>1525</v>
      </c>
    </row>
    <row r="10" spans="1:7" x14ac:dyDescent="0.25">
      <c r="A10" t="s">
        <v>275</v>
      </c>
      <c r="B10" t="s">
        <v>27</v>
      </c>
      <c r="C10">
        <v>53</v>
      </c>
      <c r="D10">
        <v>33</v>
      </c>
      <c r="E10" t="s">
        <v>257</v>
      </c>
      <c r="F10" t="s">
        <v>98</v>
      </c>
      <c r="G10">
        <v>1530</v>
      </c>
    </row>
    <row r="11" spans="1:7" x14ac:dyDescent="0.25">
      <c r="A11" t="s">
        <v>275</v>
      </c>
      <c r="B11" t="s">
        <v>30</v>
      </c>
      <c r="C11">
        <v>70</v>
      </c>
      <c r="D11">
        <v>45</v>
      </c>
      <c r="E11" t="s">
        <v>280</v>
      </c>
      <c r="F11" t="s">
        <v>86</v>
      </c>
      <c r="G11">
        <v>1535</v>
      </c>
    </row>
    <row r="12" spans="1:7" x14ac:dyDescent="0.25">
      <c r="A12" t="s">
        <v>275</v>
      </c>
      <c r="B12" t="s">
        <v>33</v>
      </c>
      <c r="C12">
        <v>34</v>
      </c>
      <c r="D12">
        <v>14</v>
      </c>
      <c r="E12" t="s">
        <v>142</v>
      </c>
      <c r="F12" t="s">
        <v>106</v>
      </c>
      <c r="G12">
        <v>1540</v>
      </c>
    </row>
    <row r="13" spans="1:7" x14ac:dyDescent="0.25">
      <c r="A13" t="s">
        <v>275</v>
      </c>
      <c r="B13" t="s">
        <v>35</v>
      </c>
      <c r="C13">
        <v>96</v>
      </c>
      <c r="D13">
        <v>45</v>
      </c>
      <c r="E13" t="s">
        <v>281</v>
      </c>
      <c r="F13" t="s">
        <v>142</v>
      </c>
      <c r="G13">
        <v>1545</v>
      </c>
    </row>
    <row r="14" spans="1:7" x14ac:dyDescent="0.25">
      <c r="A14" t="s">
        <v>275</v>
      </c>
      <c r="B14" t="s">
        <v>36</v>
      </c>
      <c r="C14">
        <v>63</v>
      </c>
      <c r="D14">
        <v>35</v>
      </c>
      <c r="E14" t="s">
        <v>282</v>
      </c>
      <c r="F14" t="s">
        <v>153</v>
      </c>
      <c r="G14">
        <v>1550</v>
      </c>
    </row>
    <row r="15" spans="1:7" x14ac:dyDescent="0.25">
      <c r="A15" t="s">
        <v>275</v>
      </c>
      <c r="B15" t="s">
        <v>38</v>
      </c>
      <c r="C15">
        <v>71</v>
      </c>
      <c r="D15">
        <v>25</v>
      </c>
      <c r="E15" t="s">
        <v>283</v>
      </c>
      <c r="F15" t="s">
        <v>26</v>
      </c>
      <c r="G15">
        <v>1555</v>
      </c>
    </row>
    <row r="16" spans="1:7" x14ac:dyDescent="0.25">
      <c r="A16" t="s">
        <v>275</v>
      </c>
      <c r="B16" t="s">
        <v>39</v>
      </c>
      <c r="C16">
        <v>77</v>
      </c>
      <c r="D16">
        <v>30</v>
      </c>
      <c r="E16" t="s">
        <v>279</v>
      </c>
      <c r="F16" t="s">
        <v>173</v>
      </c>
      <c r="G16">
        <v>1560</v>
      </c>
    </row>
    <row r="17" spans="1:7" x14ac:dyDescent="0.25">
      <c r="A17" t="s">
        <v>275</v>
      </c>
      <c r="B17" t="s">
        <v>42</v>
      </c>
      <c r="C17">
        <v>30</v>
      </c>
      <c r="D17">
        <v>13</v>
      </c>
      <c r="E17" t="s">
        <v>195</v>
      </c>
      <c r="F17" t="s">
        <v>106</v>
      </c>
      <c r="G17">
        <v>1565</v>
      </c>
    </row>
    <row r="18" spans="1:7" x14ac:dyDescent="0.25">
      <c r="A18" t="s">
        <v>275</v>
      </c>
      <c r="B18" t="s">
        <v>44</v>
      </c>
      <c r="C18">
        <v>9</v>
      </c>
      <c r="D18">
        <v>13</v>
      </c>
      <c r="E18" t="s">
        <v>37</v>
      </c>
      <c r="F18" t="s">
        <v>65</v>
      </c>
      <c r="G18">
        <v>1570</v>
      </c>
    </row>
    <row r="19" spans="1:7" x14ac:dyDescent="0.25">
      <c r="A19" t="s">
        <v>275</v>
      </c>
      <c r="B19" t="s">
        <v>46</v>
      </c>
      <c r="C19">
        <v>45.2</v>
      </c>
      <c r="D19">
        <v>14</v>
      </c>
      <c r="E19" t="s">
        <v>10</v>
      </c>
      <c r="F19" t="s">
        <v>10</v>
      </c>
      <c r="G19">
        <v>1580</v>
      </c>
    </row>
    <row r="20" spans="1:7" x14ac:dyDescent="0.25">
      <c r="A20" t="s">
        <v>275</v>
      </c>
      <c r="B20" t="s">
        <v>47</v>
      </c>
      <c r="C20">
        <v>680</v>
      </c>
      <c r="D20">
        <v>170</v>
      </c>
      <c r="E20" t="s">
        <v>276</v>
      </c>
      <c r="F20" t="s">
        <v>10</v>
      </c>
      <c r="G20">
        <v>2100</v>
      </c>
    </row>
    <row r="21" spans="1:7" x14ac:dyDescent="0.25">
      <c r="A21" t="s">
        <v>275</v>
      </c>
      <c r="B21" t="s">
        <v>48</v>
      </c>
      <c r="C21">
        <v>669</v>
      </c>
      <c r="D21">
        <v>172</v>
      </c>
      <c r="E21" t="s">
        <v>284</v>
      </c>
      <c r="F21" t="s">
        <v>134</v>
      </c>
      <c r="G21">
        <v>2200</v>
      </c>
    </row>
    <row r="22" spans="1:7" x14ac:dyDescent="0.25">
      <c r="A22" t="s">
        <v>275</v>
      </c>
      <c r="B22" t="s">
        <v>50</v>
      </c>
      <c r="C22">
        <v>11</v>
      </c>
      <c r="D22">
        <v>16</v>
      </c>
      <c r="E22" t="s">
        <v>154</v>
      </c>
      <c r="F22" t="s">
        <v>134</v>
      </c>
      <c r="G22">
        <v>2300</v>
      </c>
    </row>
    <row r="23" spans="1:7" x14ac:dyDescent="0.25">
      <c r="A23" t="s">
        <v>275</v>
      </c>
      <c r="B23" t="s">
        <v>52</v>
      </c>
      <c r="C23">
        <v>669</v>
      </c>
      <c r="D23">
        <v>172</v>
      </c>
      <c r="E23" t="s">
        <v>284</v>
      </c>
      <c r="F23" t="s">
        <v>134</v>
      </c>
      <c r="G23">
        <v>2400</v>
      </c>
    </row>
    <row r="24" spans="1:7" x14ac:dyDescent="0.25">
      <c r="A24" t="s">
        <v>275</v>
      </c>
      <c r="B24" t="s">
        <v>53</v>
      </c>
      <c r="C24">
        <v>667</v>
      </c>
      <c r="D24">
        <v>172</v>
      </c>
      <c r="E24" t="s">
        <v>285</v>
      </c>
      <c r="F24" t="s">
        <v>198</v>
      </c>
      <c r="G24">
        <v>2500</v>
      </c>
    </row>
    <row r="25" spans="1:7" x14ac:dyDescent="0.25">
      <c r="A25" t="s">
        <v>275</v>
      </c>
      <c r="B25" t="s">
        <v>55</v>
      </c>
      <c r="C25">
        <v>0</v>
      </c>
      <c r="D25">
        <v>13</v>
      </c>
      <c r="E25" t="s">
        <v>114</v>
      </c>
      <c r="F25" t="s">
        <v>153</v>
      </c>
      <c r="G25">
        <v>2510</v>
      </c>
    </row>
    <row r="26" spans="1:7" x14ac:dyDescent="0.25">
      <c r="A26" t="s">
        <v>275</v>
      </c>
      <c r="B26" t="s">
        <v>58</v>
      </c>
      <c r="C26">
        <v>2</v>
      </c>
      <c r="D26">
        <v>3</v>
      </c>
      <c r="E26" t="s">
        <v>18</v>
      </c>
      <c r="F26" t="s">
        <v>21</v>
      </c>
      <c r="G26">
        <v>2520</v>
      </c>
    </row>
    <row r="27" spans="1:7" x14ac:dyDescent="0.25">
      <c r="A27" t="s">
        <v>275</v>
      </c>
      <c r="B27" t="s">
        <v>60</v>
      </c>
      <c r="C27">
        <v>0</v>
      </c>
      <c r="D27">
        <v>13</v>
      </c>
      <c r="E27" t="s">
        <v>114</v>
      </c>
      <c r="F27" t="s">
        <v>153</v>
      </c>
      <c r="G27">
        <v>2530</v>
      </c>
    </row>
    <row r="28" spans="1:7" x14ac:dyDescent="0.25">
      <c r="A28" t="s">
        <v>275</v>
      </c>
      <c r="B28" t="s">
        <v>62</v>
      </c>
      <c r="C28">
        <v>0</v>
      </c>
      <c r="D28">
        <v>13</v>
      </c>
      <c r="E28" t="s">
        <v>114</v>
      </c>
      <c r="F28" t="s">
        <v>153</v>
      </c>
      <c r="G28">
        <v>2540</v>
      </c>
    </row>
    <row r="29" spans="1:7" x14ac:dyDescent="0.25">
      <c r="A29" t="s">
        <v>275</v>
      </c>
      <c r="B29" t="s">
        <v>64</v>
      </c>
      <c r="C29">
        <v>0</v>
      </c>
      <c r="D29">
        <v>13</v>
      </c>
      <c r="E29" t="s">
        <v>114</v>
      </c>
      <c r="F29" t="s">
        <v>153</v>
      </c>
      <c r="G29">
        <v>2550</v>
      </c>
    </row>
    <row r="30" spans="1:7" x14ac:dyDescent="0.25">
      <c r="A30" t="s">
        <v>275</v>
      </c>
      <c r="B30" t="s">
        <v>66</v>
      </c>
      <c r="C30">
        <v>11</v>
      </c>
      <c r="D30">
        <v>16</v>
      </c>
      <c r="E30" t="s">
        <v>154</v>
      </c>
      <c r="F30" t="s">
        <v>134</v>
      </c>
      <c r="G30">
        <v>2560</v>
      </c>
    </row>
    <row r="31" spans="1:7" x14ac:dyDescent="0.25">
      <c r="A31" t="s">
        <v>275</v>
      </c>
      <c r="B31" t="s">
        <v>67</v>
      </c>
      <c r="C31">
        <v>680</v>
      </c>
      <c r="D31">
        <v>170</v>
      </c>
      <c r="E31" t="s">
        <v>276</v>
      </c>
      <c r="F31" t="s">
        <v>10</v>
      </c>
      <c r="G31">
        <v>2570</v>
      </c>
    </row>
    <row r="32" spans="1:7" x14ac:dyDescent="0.25">
      <c r="A32" t="s">
        <v>275</v>
      </c>
      <c r="B32" t="s">
        <v>68</v>
      </c>
      <c r="C32">
        <v>9</v>
      </c>
      <c r="D32">
        <v>11</v>
      </c>
      <c r="E32" t="s">
        <v>37</v>
      </c>
      <c r="F32" t="s">
        <v>154</v>
      </c>
      <c r="G32">
        <v>2580</v>
      </c>
    </row>
    <row r="33" spans="1:7" x14ac:dyDescent="0.25">
      <c r="A33" t="s">
        <v>275</v>
      </c>
      <c r="B33" t="s">
        <v>71</v>
      </c>
      <c r="C33">
        <v>671</v>
      </c>
      <c r="D33">
        <v>168</v>
      </c>
      <c r="E33" t="s">
        <v>286</v>
      </c>
      <c r="F33" t="s">
        <v>154</v>
      </c>
      <c r="G33">
        <v>2590</v>
      </c>
    </row>
    <row r="34" spans="1:7" x14ac:dyDescent="0.25">
      <c r="A34" t="s">
        <v>275</v>
      </c>
      <c r="B34" t="s">
        <v>73</v>
      </c>
      <c r="C34">
        <v>680</v>
      </c>
      <c r="D34">
        <v>170</v>
      </c>
      <c r="E34" t="s">
        <v>276</v>
      </c>
      <c r="F34" t="s">
        <v>10</v>
      </c>
      <c r="G34">
        <v>3100</v>
      </c>
    </row>
    <row r="35" spans="1:7" x14ac:dyDescent="0.25">
      <c r="A35" t="s">
        <v>275</v>
      </c>
      <c r="B35" t="s">
        <v>74</v>
      </c>
      <c r="C35">
        <v>579</v>
      </c>
      <c r="D35">
        <v>132</v>
      </c>
      <c r="E35" t="s">
        <v>287</v>
      </c>
      <c r="F35" t="s">
        <v>288</v>
      </c>
      <c r="G35">
        <v>3200</v>
      </c>
    </row>
    <row r="36" spans="1:7" x14ac:dyDescent="0.25">
      <c r="A36" t="s">
        <v>275</v>
      </c>
      <c r="B36" t="s">
        <v>76</v>
      </c>
      <c r="C36">
        <v>428</v>
      </c>
      <c r="D36">
        <v>89</v>
      </c>
      <c r="E36" t="s">
        <v>289</v>
      </c>
      <c r="F36" t="s">
        <v>290</v>
      </c>
      <c r="G36">
        <v>3300</v>
      </c>
    </row>
    <row r="37" spans="1:7" x14ac:dyDescent="0.25">
      <c r="A37" t="s">
        <v>275</v>
      </c>
      <c r="B37" t="s">
        <v>79</v>
      </c>
      <c r="C37">
        <v>262</v>
      </c>
      <c r="D37">
        <v>110</v>
      </c>
      <c r="E37" t="s">
        <v>291</v>
      </c>
      <c r="F37" t="s">
        <v>292</v>
      </c>
      <c r="G37">
        <v>3400</v>
      </c>
    </row>
    <row r="38" spans="1:7" x14ac:dyDescent="0.25">
      <c r="A38" t="s">
        <v>275</v>
      </c>
      <c r="B38" t="s">
        <v>82</v>
      </c>
      <c r="C38">
        <v>101</v>
      </c>
      <c r="D38">
        <v>84</v>
      </c>
      <c r="E38" t="s">
        <v>293</v>
      </c>
      <c r="F38" t="s">
        <v>288</v>
      </c>
      <c r="G38">
        <v>3500</v>
      </c>
    </row>
    <row r="39" spans="1:7" x14ac:dyDescent="0.25">
      <c r="A39" t="s">
        <v>275</v>
      </c>
      <c r="B39" t="s">
        <v>84</v>
      </c>
      <c r="C39">
        <v>680</v>
      </c>
      <c r="D39">
        <v>170</v>
      </c>
      <c r="E39" t="s">
        <v>276</v>
      </c>
      <c r="F39" t="s">
        <v>10</v>
      </c>
      <c r="G39">
        <v>3600</v>
      </c>
    </row>
    <row r="40" spans="1:7" x14ac:dyDescent="0.25">
      <c r="A40" t="s">
        <v>275</v>
      </c>
      <c r="B40" t="s">
        <v>85</v>
      </c>
      <c r="C40">
        <v>104</v>
      </c>
      <c r="D40">
        <v>37</v>
      </c>
      <c r="E40" t="s">
        <v>230</v>
      </c>
      <c r="F40" t="s">
        <v>86</v>
      </c>
      <c r="G40">
        <v>3700</v>
      </c>
    </row>
  </sheetData>
  <phoneticPr fontId="1" type="noConversion"/>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election activeCell="I18" sqref="I18"/>
    </sheetView>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13"/>
  <sheetViews>
    <sheetView workbookViewId="0">
      <selection activeCell="A2" sqref="A2"/>
    </sheetView>
  </sheetViews>
  <sheetFormatPr defaultRowHeight="15" x14ac:dyDescent="0.25"/>
  <cols>
    <col min="1" max="1" width="8.7109375" bestFit="1" customWidth="1"/>
    <col min="2" max="2" width="11" bestFit="1" customWidth="1"/>
    <col min="3" max="3" width="16.7109375" bestFit="1" customWidth="1"/>
    <col min="4" max="4" width="10.140625" bestFit="1" customWidth="1"/>
    <col min="5" max="5" width="24.28515625" bestFit="1" customWidth="1"/>
    <col min="6" max="7" width="12" bestFit="1" customWidth="1"/>
    <col min="8" max="8" width="42.42578125" bestFit="1" customWidth="1"/>
    <col min="9" max="9" width="19.85546875" bestFit="1" customWidth="1"/>
    <col min="10" max="10" width="17.42578125" bestFit="1" customWidth="1"/>
    <col min="11" max="11" width="33.28515625" bestFit="1" customWidth="1"/>
    <col min="12" max="12" width="15.5703125" bestFit="1" customWidth="1"/>
    <col min="13" max="14" width="15.28515625" bestFit="1" customWidth="1"/>
    <col min="15" max="19" width="17.42578125" bestFit="1" customWidth="1"/>
    <col min="20" max="20" width="15.28515625" bestFit="1" customWidth="1"/>
    <col min="21" max="21" width="16.85546875" bestFit="1" customWidth="1"/>
    <col min="22" max="22" width="17.42578125" bestFit="1" customWidth="1"/>
    <col min="23" max="23" width="15.28515625" bestFit="1" customWidth="1"/>
    <col min="24" max="24" width="18.7109375" bestFit="1" customWidth="1"/>
    <col min="25" max="25" width="20.5703125" bestFit="1" customWidth="1"/>
    <col min="26" max="26" width="22.7109375" bestFit="1" customWidth="1"/>
    <col min="27" max="27" width="18.42578125" bestFit="1" customWidth="1"/>
    <col min="28" max="28" width="19.7109375" bestFit="1" customWidth="1"/>
    <col min="29" max="30" width="18.42578125" bestFit="1" customWidth="1"/>
    <col min="31" max="31" width="26.140625" bestFit="1" customWidth="1"/>
    <col min="32" max="32" width="34.5703125" bestFit="1" customWidth="1"/>
    <col min="33" max="33" width="15.28515625" bestFit="1" customWidth="1"/>
    <col min="34" max="34" width="41.7109375" bestFit="1" customWidth="1"/>
    <col min="35" max="35" width="17.85546875" bestFit="1" customWidth="1"/>
    <col min="36" max="36" width="22.5703125" bestFit="1" customWidth="1"/>
    <col min="37" max="37" width="21" bestFit="1" customWidth="1"/>
    <col min="38" max="38" width="30.85546875" bestFit="1" customWidth="1"/>
    <col min="39" max="39" width="22.85546875" bestFit="1" customWidth="1"/>
    <col min="40" max="40" width="39.28515625" bestFit="1" customWidth="1"/>
    <col min="41" max="41" width="32" bestFit="1" customWidth="1"/>
    <col min="42" max="42" width="30.140625" bestFit="1" customWidth="1"/>
    <col min="43" max="43" width="22.28515625" bestFit="1" customWidth="1"/>
    <col min="44" max="44" width="30" bestFit="1" customWidth="1"/>
    <col min="45" max="45" width="44.7109375" bestFit="1" customWidth="1"/>
    <col min="46" max="46" width="17.85546875" bestFit="1" customWidth="1"/>
    <col min="47" max="47" width="11.42578125" bestFit="1" customWidth="1"/>
    <col min="48" max="48" width="8.42578125" bestFit="1" customWidth="1"/>
    <col min="49" max="49" width="15.28515625" bestFit="1" customWidth="1"/>
    <col min="50" max="54" width="17.42578125" bestFit="1" customWidth="1"/>
    <col min="55" max="55" width="15.28515625" bestFit="1" customWidth="1"/>
    <col min="56" max="56" width="16.85546875" bestFit="1" customWidth="1"/>
    <col min="57" max="57" width="17.42578125" bestFit="1" customWidth="1"/>
    <col min="58" max="58" width="15.28515625" bestFit="1" customWidth="1"/>
    <col min="59" max="59" width="18.7109375" bestFit="1" customWidth="1"/>
    <col min="60" max="60" width="20.5703125" bestFit="1" customWidth="1"/>
    <col min="61" max="61" width="22.7109375" bestFit="1" customWidth="1"/>
    <col min="62" max="62" width="18.42578125" bestFit="1" customWidth="1"/>
    <col min="63" max="63" width="19.7109375" bestFit="1" customWidth="1"/>
    <col min="64" max="65" width="18.42578125" bestFit="1" customWidth="1"/>
    <col min="66" max="66" width="26.140625" bestFit="1" customWidth="1"/>
    <col min="67" max="67" width="34.5703125" bestFit="1" customWidth="1"/>
    <col min="68" max="68" width="15.28515625" bestFit="1" customWidth="1"/>
    <col min="69" max="69" width="41.7109375" bestFit="1" customWidth="1"/>
    <col min="70" max="70" width="17.85546875" bestFit="1" customWidth="1"/>
    <col min="71" max="71" width="22.5703125" bestFit="1" customWidth="1"/>
    <col min="72" max="72" width="36.42578125" bestFit="1" customWidth="1"/>
    <col min="73" max="73" width="36.5703125" bestFit="1" customWidth="1"/>
    <col min="74" max="74" width="36.42578125" bestFit="1" customWidth="1"/>
    <col min="75" max="75" width="36.5703125" bestFit="1" customWidth="1"/>
    <col min="76" max="76" width="36.42578125" bestFit="1" customWidth="1"/>
    <col min="77" max="77" width="36.5703125" bestFit="1" customWidth="1"/>
    <col min="78" max="78" width="35.85546875" customWidth="1"/>
    <col min="79" max="79" width="36.42578125" bestFit="1" customWidth="1"/>
    <col min="80" max="80" width="35.85546875" customWidth="1"/>
    <col min="81" max="81" width="36.42578125" bestFit="1" customWidth="1"/>
    <col min="82" max="82" width="35.85546875" customWidth="1"/>
    <col min="83" max="83" width="36.42578125" bestFit="1" customWidth="1"/>
    <col min="84" max="84" width="35.85546875" customWidth="1"/>
    <col min="85" max="85" width="36.42578125" bestFit="1" customWidth="1"/>
    <col min="86" max="86" width="35.85546875" customWidth="1"/>
    <col min="87" max="87" width="36.42578125" bestFit="1" customWidth="1"/>
    <col min="88" max="88" width="38.28515625" bestFit="1" customWidth="1"/>
    <col min="89" max="89" width="36.28515625" bestFit="1" customWidth="1"/>
    <col min="90" max="90" width="36.5703125" bestFit="1" customWidth="1"/>
    <col min="91" max="91" width="36.28515625" bestFit="1" customWidth="1"/>
    <col min="92" max="92" width="36.5703125" bestFit="1" customWidth="1"/>
    <col min="93" max="93" width="36.28515625" bestFit="1" customWidth="1"/>
    <col min="94" max="94" width="36.5703125" bestFit="1" customWidth="1"/>
    <col min="95" max="95" width="36.28515625" bestFit="1" customWidth="1"/>
    <col min="96" max="96" width="36.5703125" bestFit="1" customWidth="1"/>
    <col min="97" max="97" width="36.28515625" bestFit="1" customWidth="1"/>
    <col min="98" max="98" width="36.5703125" bestFit="1" customWidth="1"/>
    <col min="99" max="99" width="34.85546875" bestFit="1" customWidth="1"/>
    <col min="100" max="100" width="36.5703125" bestFit="1" customWidth="1"/>
    <col min="101" max="101" width="34.85546875" bestFit="1" customWidth="1"/>
    <col min="102" max="103" width="36.5703125" bestFit="1" customWidth="1"/>
    <col min="104" max="104" width="35.85546875" bestFit="1" customWidth="1"/>
    <col min="105" max="105" width="36.5703125" bestFit="1" customWidth="1"/>
    <col min="106" max="106" width="35.85546875" bestFit="1" customWidth="1"/>
    <col min="107" max="107" width="36.5703125" bestFit="1" customWidth="1"/>
    <col min="108" max="108" width="36.42578125" bestFit="1" customWidth="1"/>
    <col min="109" max="109" width="36.5703125" bestFit="1" customWidth="1"/>
    <col min="110" max="110" width="36.42578125" bestFit="1" customWidth="1"/>
    <col min="111" max="111" width="36.5703125" bestFit="1" customWidth="1"/>
    <col min="112" max="112" width="36.42578125" bestFit="1" customWidth="1"/>
    <col min="113" max="113" width="36.5703125" bestFit="1" customWidth="1"/>
    <col min="114" max="114" width="35.85546875" bestFit="1" customWidth="1"/>
    <col min="115" max="115" width="36.42578125" bestFit="1" customWidth="1"/>
    <col min="116" max="116" width="35.85546875" bestFit="1" customWidth="1"/>
    <col min="117" max="117" width="36.42578125" bestFit="1" customWidth="1"/>
    <col min="118" max="118" width="35.85546875" bestFit="1" customWidth="1"/>
    <col min="119" max="119" width="36.42578125" bestFit="1" customWidth="1"/>
    <col min="120" max="120" width="35.85546875" bestFit="1" customWidth="1"/>
    <col min="121" max="121" width="36.42578125" bestFit="1" customWidth="1"/>
    <col min="122" max="122" width="35.85546875" bestFit="1" customWidth="1"/>
    <col min="123" max="123" width="36.42578125" bestFit="1" customWidth="1"/>
    <col min="124" max="124" width="38.28515625" bestFit="1" customWidth="1"/>
    <col min="125" max="125" width="36.28515625" bestFit="1" customWidth="1"/>
    <col min="126" max="126" width="36.5703125" bestFit="1" customWidth="1"/>
    <col min="127" max="127" width="36.28515625" bestFit="1" customWidth="1"/>
    <col min="128" max="128" width="36.5703125" bestFit="1" customWidth="1"/>
    <col min="129" max="129" width="36.28515625" bestFit="1" customWidth="1"/>
    <col min="130" max="130" width="36.5703125" bestFit="1" customWidth="1"/>
    <col min="131" max="131" width="36.28515625" bestFit="1" customWidth="1"/>
    <col min="132" max="132" width="36.5703125" bestFit="1" customWidth="1"/>
    <col min="133" max="133" width="36.28515625" bestFit="1" customWidth="1"/>
    <col min="134" max="134" width="36.5703125" bestFit="1" customWidth="1"/>
    <col min="135" max="135" width="34.85546875" bestFit="1" customWidth="1"/>
    <col min="136" max="136" width="36.5703125" bestFit="1" customWidth="1"/>
    <col min="137" max="137" width="34.85546875" bestFit="1" customWidth="1"/>
    <col min="138" max="138" width="36.5703125" customWidth="1"/>
    <col min="139" max="139" width="36.28515625" bestFit="1" customWidth="1"/>
    <col min="140" max="140" width="36.5703125" bestFit="1" customWidth="1"/>
    <col min="141" max="141" width="36.28515625" bestFit="1" customWidth="1"/>
    <col min="142" max="142" width="36.5703125" bestFit="1" customWidth="1"/>
    <col min="143" max="143" width="34.85546875" bestFit="1" customWidth="1"/>
    <col min="144" max="144" width="36.5703125" bestFit="1" customWidth="1"/>
    <col min="145" max="145" width="34.85546875" bestFit="1" customWidth="1"/>
    <col min="146" max="147" width="36.5703125" bestFit="1" customWidth="1"/>
    <col min="148" max="148" width="35.85546875" bestFit="1" customWidth="1"/>
    <col min="149" max="149" width="36.5703125" bestFit="1" customWidth="1"/>
    <col min="150" max="150" width="35.85546875" bestFit="1" customWidth="1"/>
    <col min="151" max="151" width="35.5703125" bestFit="1" customWidth="1"/>
    <col min="152" max="152" width="35.85546875" bestFit="1" customWidth="1"/>
    <col min="153" max="153" width="36.5703125" bestFit="1" customWidth="1"/>
    <col min="154" max="154" width="35.85546875" bestFit="1" customWidth="1"/>
    <col min="155" max="155" width="36.5703125" bestFit="1" customWidth="1"/>
    <col min="156" max="156" width="35.85546875" bestFit="1" customWidth="1"/>
    <col min="157" max="157" width="36.5703125" bestFit="1" customWidth="1"/>
    <col min="158" max="158" width="35.85546875" bestFit="1" customWidth="1"/>
    <col min="159" max="159" width="36.5703125" bestFit="1" customWidth="1"/>
    <col min="160" max="160" width="35.85546875" bestFit="1" customWidth="1"/>
    <col min="161" max="161" width="36.5703125" bestFit="1" customWidth="1"/>
    <col min="162" max="162" width="35.85546875" bestFit="1" customWidth="1"/>
    <col min="163" max="163" width="36.5703125" bestFit="1" customWidth="1"/>
    <col min="164" max="164" width="35.85546875" bestFit="1" customWidth="1"/>
    <col min="165" max="165" width="36.5703125" bestFit="1" customWidth="1"/>
    <col min="166" max="166" width="35.85546875" bestFit="1" customWidth="1"/>
    <col min="167" max="167" width="36.5703125" bestFit="1" customWidth="1"/>
    <col min="168" max="168" width="36.42578125" bestFit="1" customWidth="1"/>
    <col min="169" max="169" width="36.5703125" bestFit="1" customWidth="1"/>
    <col min="170" max="170" width="36.42578125" bestFit="1" customWidth="1"/>
    <col min="171" max="171" width="36.5703125" bestFit="1" customWidth="1"/>
    <col min="172" max="172" width="36.42578125" bestFit="1" customWidth="1"/>
    <col min="173" max="173" width="36.5703125" bestFit="1" customWidth="1"/>
    <col min="174" max="174" width="35.85546875" bestFit="1" customWidth="1"/>
    <col min="175" max="175" width="36.42578125" bestFit="1" customWidth="1"/>
    <col min="176" max="176" width="35.85546875" bestFit="1" customWidth="1"/>
    <col min="177" max="177" width="36.42578125" bestFit="1" customWidth="1"/>
    <col min="178" max="178" width="35.85546875" bestFit="1" customWidth="1"/>
    <col min="179" max="179" width="36.42578125" bestFit="1" customWidth="1"/>
    <col min="180" max="180" width="35.85546875" bestFit="1" customWidth="1"/>
    <col min="181" max="181" width="36.42578125" bestFit="1" customWidth="1"/>
    <col min="182" max="182" width="35.85546875" bestFit="1" customWidth="1"/>
    <col min="183" max="183" width="36.42578125" bestFit="1" customWidth="1"/>
    <col min="184" max="184" width="38.28515625" bestFit="1" customWidth="1"/>
    <col min="185" max="185" width="36.28515625" bestFit="1" customWidth="1"/>
    <col min="186" max="186" width="36.5703125" bestFit="1" customWidth="1"/>
    <col min="187" max="187" width="36.28515625" bestFit="1" customWidth="1"/>
    <col min="188" max="188" width="36.5703125" bestFit="1" customWidth="1"/>
    <col min="189" max="189" width="36.28515625" bestFit="1" customWidth="1"/>
    <col min="190" max="190" width="36.5703125" bestFit="1" customWidth="1"/>
    <col min="191" max="191" width="36.28515625" bestFit="1" customWidth="1"/>
    <col min="192" max="192" width="36.5703125" bestFit="1" customWidth="1"/>
    <col min="193" max="193" width="36.28515625" bestFit="1" customWidth="1"/>
    <col min="194" max="194" width="36.5703125" bestFit="1" customWidth="1"/>
    <col min="195" max="195" width="34.85546875" bestFit="1" customWidth="1"/>
    <col min="196" max="196" width="36.5703125" bestFit="1" customWidth="1"/>
    <col min="197" max="197" width="34.85546875" bestFit="1" customWidth="1"/>
    <col min="198" max="198" width="36.5703125" bestFit="1" customWidth="1"/>
    <col min="199" max="199" width="15.7109375" bestFit="1" customWidth="1"/>
    <col min="200" max="200" width="19.85546875" bestFit="1" customWidth="1"/>
  </cols>
  <sheetData>
    <row r="1" spans="1:1" x14ac:dyDescent="0.25">
      <c r="A1" t="s">
        <v>0</v>
      </c>
    </row>
    <row r="2" spans="1:1" x14ac:dyDescent="0.25">
      <c r="A2" t="s">
        <v>7</v>
      </c>
    </row>
    <row r="3" spans="1:1" x14ac:dyDescent="0.25">
      <c r="A3" t="s">
        <v>88</v>
      </c>
    </row>
    <row r="4" spans="1:1" x14ac:dyDescent="0.25">
      <c r="A4" t="s">
        <v>123</v>
      </c>
    </row>
    <row r="5" spans="1:1" x14ac:dyDescent="0.25">
      <c r="A5" t="s">
        <v>147</v>
      </c>
    </row>
    <row r="6" spans="1:1" x14ac:dyDescent="0.25">
      <c r="A6" t="s">
        <v>170</v>
      </c>
    </row>
    <row r="7" spans="1:1" x14ac:dyDescent="0.25">
      <c r="A7" t="s">
        <v>191</v>
      </c>
    </row>
    <row r="8" spans="1:1" x14ac:dyDescent="0.25">
      <c r="A8" t="s">
        <v>210</v>
      </c>
    </row>
    <row r="9" spans="1:1" x14ac:dyDescent="0.25">
      <c r="A9" t="s">
        <v>223</v>
      </c>
    </row>
    <row r="10" spans="1:1" x14ac:dyDescent="0.25">
      <c r="A10" t="s">
        <v>237</v>
      </c>
    </row>
    <row r="11" spans="1:1" x14ac:dyDescent="0.25">
      <c r="A11" t="s">
        <v>252</v>
      </c>
    </row>
    <row r="12" spans="1:1" x14ac:dyDescent="0.25">
      <c r="A12" t="s">
        <v>264</v>
      </c>
    </row>
    <row r="13" spans="1:1" x14ac:dyDescent="0.25">
      <c r="A13" t="s">
        <v>275</v>
      </c>
    </row>
  </sheetData>
  <dataConsolidate/>
  <phoneticPr fontId="1" type="noConversion"/>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40"/>
  <sheetViews>
    <sheetView workbookViewId="0">
      <selection activeCell="C37" sqref="C37"/>
    </sheetView>
  </sheetViews>
  <sheetFormatPr defaultRowHeight="15" x14ac:dyDescent="0.25"/>
  <cols>
    <col min="1" max="1" width="42.42578125" bestFit="1" customWidth="1"/>
    <col min="3" max="3" width="9.140625" style="5"/>
  </cols>
  <sheetData>
    <row r="1" spans="1:3" x14ac:dyDescent="0.25">
      <c r="A1" s="1" t="s">
        <v>1</v>
      </c>
      <c r="B1" s="1" t="s">
        <v>2</v>
      </c>
      <c r="C1" s="4" t="s">
        <v>4</v>
      </c>
    </row>
    <row r="2" spans="1:3" x14ac:dyDescent="0.25">
      <c r="A2" s="2" t="s">
        <v>8</v>
      </c>
      <c r="B2">
        <f>SUM(Start:End!C2)</f>
        <v>30465</v>
      </c>
      <c r="C2" s="5">
        <f>B2/$B$2</f>
        <v>1</v>
      </c>
    </row>
    <row r="3" spans="1:3" x14ac:dyDescent="0.25">
      <c r="A3" s="3" t="s">
        <v>11</v>
      </c>
      <c r="B3">
        <f>SUM(Start:End!C3)</f>
        <v>15506</v>
      </c>
      <c r="C3" s="5">
        <f>B3/B2</f>
        <v>0.5089775151813557</v>
      </c>
    </row>
    <row r="4" spans="1:3" x14ac:dyDescent="0.25">
      <c r="A4" s="2" t="s">
        <v>14</v>
      </c>
      <c r="B4">
        <f>SUM(Start:End!C4)</f>
        <v>14959</v>
      </c>
      <c r="C4" s="5">
        <f>B4/$B$2</f>
        <v>0.49102248481864436</v>
      </c>
    </row>
    <row r="5" spans="1:3" x14ac:dyDescent="0.25">
      <c r="A5" s="3" t="s">
        <v>16</v>
      </c>
    </row>
    <row r="6" spans="1:3" x14ac:dyDescent="0.25">
      <c r="A6" s="2" t="s">
        <v>17</v>
      </c>
      <c r="B6">
        <f>SUM(Start:End!C6)</f>
        <v>1488</v>
      </c>
      <c r="C6" s="5">
        <f t="shared" ref="C6:C33" si="0">B6/$B$2</f>
        <v>4.8842934515017235E-2</v>
      </c>
    </row>
    <row r="7" spans="1:3" x14ac:dyDescent="0.25">
      <c r="A7" s="3" t="s">
        <v>19</v>
      </c>
      <c r="B7">
        <f>SUM(Start:End!C7)</f>
        <v>1427</v>
      </c>
      <c r="C7" s="5">
        <f t="shared" si="0"/>
        <v>4.6840636796323651E-2</v>
      </c>
    </row>
    <row r="8" spans="1:3" x14ac:dyDescent="0.25">
      <c r="A8" s="2" t="s">
        <v>22</v>
      </c>
      <c r="B8">
        <f>SUM(Start:End!C8)</f>
        <v>1664</v>
      </c>
      <c r="C8" s="5">
        <f t="shared" si="0"/>
        <v>5.4620055801739703E-2</v>
      </c>
    </row>
    <row r="9" spans="1:3" x14ac:dyDescent="0.25">
      <c r="A9" s="3" t="s">
        <v>24</v>
      </c>
      <c r="B9">
        <f>SUM(Start:End!C9)</f>
        <v>3629</v>
      </c>
      <c r="C9" s="5">
        <f t="shared" si="0"/>
        <v>0.11912030198588544</v>
      </c>
    </row>
    <row r="10" spans="1:3" x14ac:dyDescent="0.25">
      <c r="A10" s="2" t="s">
        <v>27</v>
      </c>
      <c r="B10">
        <f>SUM(Start:End!C10)</f>
        <v>3326</v>
      </c>
      <c r="C10" s="5">
        <f t="shared" si="0"/>
        <v>0.10917446249794846</v>
      </c>
    </row>
    <row r="11" spans="1:3" x14ac:dyDescent="0.25">
      <c r="A11" s="3" t="s">
        <v>30</v>
      </c>
      <c r="B11">
        <f>SUM(Start:End!C11)</f>
        <v>3116</v>
      </c>
      <c r="C11" s="5">
        <f t="shared" si="0"/>
        <v>0.10228130641720007</v>
      </c>
    </row>
    <row r="12" spans="1:3" x14ac:dyDescent="0.25">
      <c r="A12" s="2" t="s">
        <v>33</v>
      </c>
      <c r="B12">
        <f>SUM(Start:End!C12)</f>
        <v>2889</v>
      </c>
      <c r="C12" s="5">
        <f t="shared" si="0"/>
        <v>9.4830132939438705E-2</v>
      </c>
    </row>
    <row r="13" spans="1:3" x14ac:dyDescent="0.25">
      <c r="A13" s="3" t="s">
        <v>35</v>
      </c>
      <c r="B13">
        <f>SUM(Start:End!C13)</f>
        <v>3504</v>
      </c>
      <c r="C13" s="5">
        <f t="shared" si="0"/>
        <v>0.11501723289020187</v>
      </c>
    </row>
    <row r="14" spans="1:3" x14ac:dyDescent="0.25">
      <c r="A14" s="2" t="s">
        <v>36</v>
      </c>
      <c r="B14">
        <f>SUM(Start:End!C14)</f>
        <v>2073</v>
      </c>
      <c r="C14" s="5">
        <f t="shared" si="0"/>
        <v>6.8045297882816352E-2</v>
      </c>
    </row>
    <row r="15" spans="1:3" x14ac:dyDescent="0.25">
      <c r="A15" s="3" t="s">
        <v>38</v>
      </c>
      <c r="B15">
        <f>SUM(Start:End!C15)</f>
        <v>1825</v>
      </c>
      <c r="C15" s="5">
        <f t="shared" si="0"/>
        <v>5.9904808796980138E-2</v>
      </c>
    </row>
    <row r="16" spans="1:3" x14ac:dyDescent="0.25">
      <c r="A16" s="2" t="s">
        <v>39</v>
      </c>
      <c r="B16">
        <f>SUM(Start:End!C16)</f>
        <v>3125</v>
      </c>
      <c r="C16" s="5">
        <f t="shared" si="0"/>
        <v>0.10257672739208928</v>
      </c>
    </row>
    <row r="17" spans="1:3" x14ac:dyDescent="0.25">
      <c r="A17" s="3" t="s">
        <v>42</v>
      </c>
      <c r="B17">
        <f>SUM(Start:End!C17)</f>
        <v>1574</v>
      </c>
      <c r="C17" s="5">
        <f t="shared" si="0"/>
        <v>5.1665846052847533E-2</v>
      </c>
    </row>
    <row r="18" spans="1:3" x14ac:dyDescent="0.25">
      <c r="A18" s="2" t="s">
        <v>44</v>
      </c>
      <c r="B18">
        <f>SUM(Start:End!C18)</f>
        <v>825</v>
      </c>
      <c r="C18" s="5">
        <f t="shared" si="0"/>
        <v>2.7080256031511572E-2</v>
      </c>
    </row>
    <row r="19" spans="1:3" x14ac:dyDescent="0.25">
      <c r="A19" s="3" t="s">
        <v>46</v>
      </c>
    </row>
    <row r="20" spans="1:3" x14ac:dyDescent="0.25">
      <c r="A20" s="2" t="s">
        <v>47</v>
      </c>
      <c r="B20">
        <f>SUM(Start:End!C20)</f>
        <v>30465</v>
      </c>
      <c r="C20" s="5">
        <f t="shared" si="0"/>
        <v>1</v>
      </c>
    </row>
    <row r="21" spans="1:3" x14ac:dyDescent="0.25">
      <c r="A21" s="3" t="s">
        <v>48</v>
      </c>
      <c r="B21">
        <f>SUM(Start:End!C21)</f>
        <v>29828</v>
      </c>
      <c r="C21" s="5">
        <f t="shared" si="0"/>
        <v>0.97909075988839656</v>
      </c>
    </row>
    <row r="22" spans="1:3" x14ac:dyDescent="0.25">
      <c r="A22" s="2" t="s">
        <v>50</v>
      </c>
      <c r="B22">
        <f>SUM(Start:End!C22)</f>
        <v>637</v>
      </c>
      <c r="C22" s="5">
        <f t="shared" si="0"/>
        <v>2.0909240111603479E-2</v>
      </c>
    </row>
    <row r="23" spans="1:3" x14ac:dyDescent="0.25">
      <c r="A23" s="3" t="s">
        <v>52</v>
      </c>
      <c r="B23">
        <f>SUM(Start:End!C23)</f>
        <v>29828</v>
      </c>
      <c r="C23" s="5">
        <f t="shared" si="0"/>
        <v>0.97909075988839656</v>
      </c>
    </row>
    <row r="24" spans="1:3" x14ac:dyDescent="0.25">
      <c r="A24" s="2" t="s">
        <v>53</v>
      </c>
      <c r="B24">
        <f>SUM(Start:End!C24)</f>
        <v>28376</v>
      </c>
      <c r="C24" s="5">
        <f t="shared" si="0"/>
        <v>0.93142950927293611</v>
      </c>
    </row>
    <row r="25" spans="1:3" x14ac:dyDescent="0.25">
      <c r="A25" s="3" t="s">
        <v>55</v>
      </c>
      <c r="B25">
        <f>SUM(Start:End!C25)</f>
        <v>683</v>
      </c>
      <c r="C25" s="5">
        <f t="shared" si="0"/>
        <v>2.2419169538815033E-2</v>
      </c>
    </row>
    <row r="26" spans="1:3" x14ac:dyDescent="0.25">
      <c r="A26" s="2" t="s">
        <v>58</v>
      </c>
      <c r="B26">
        <f>SUM(Start:End!C26)</f>
        <v>40</v>
      </c>
      <c r="C26" s="5">
        <f t="shared" si="0"/>
        <v>1.3129821106187428E-3</v>
      </c>
    </row>
    <row r="27" spans="1:3" x14ac:dyDescent="0.25">
      <c r="A27" s="3" t="s">
        <v>60</v>
      </c>
      <c r="B27">
        <f>SUM(Start:End!C27)</f>
        <v>425</v>
      </c>
      <c r="C27" s="5">
        <f t="shared" si="0"/>
        <v>1.3950434925324143E-2</v>
      </c>
    </row>
    <row r="28" spans="1:3" x14ac:dyDescent="0.25">
      <c r="A28" s="2" t="s">
        <v>62</v>
      </c>
      <c r="B28">
        <f>SUM(Start:End!C28)</f>
        <v>20</v>
      </c>
      <c r="C28" s="5">
        <f t="shared" si="0"/>
        <v>6.5649105530937138E-4</v>
      </c>
    </row>
    <row r="29" spans="1:3" x14ac:dyDescent="0.25">
      <c r="A29" s="3" t="s">
        <v>64</v>
      </c>
      <c r="B29">
        <f>SUM(Start:End!C29)</f>
        <v>284</v>
      </c>
      <c r="C29" s="5">
        <f t="shared" si="0"/>
        <v>9.3221729853930745E-3</v>
      </c>
    </row>
    <row r="30" spans="1:3" x14ac:dyDescent="0.25">
      <c r="A30" s="2" t="s">
        <v>66</v>
      </c>
      <c r="B30">
        <f>SUM(Start:End!C30)</f>
        <v>637</v>
      </c>
      <c r="C30" s="5">
        <f t="shared" si="0"/>
        <v>2.0909240111603479E-2</v>
      </c>
    </row>
    <row r="31" spans="1:3" x14ac:dyDescent="0.25">
      <c r="A31" s="3" t="s">
        <v>67</v>
      </c>
      <c r="B31">
        <f>SUM(Start:End!C31)</f>
        <v>30465</v>
      </c>
      <c r="C31" s="5">
        <f t="shared" si="0"/>
        <v>1</v>
      </c>
    </row>
    <row r="32" spans="1:3" x14ac:dyDescent="0.25">
      <c r="A32" s="2" t="s">
        <v>68</v>
      </c>
      <c r="B32">
        <f>SUM(Start:End!C32)</f>
        <v>923</v>
      </c>
      <c r="C32" s="5">
        <f t="shared" si="0"/>
        <v>3.0297062202527491E-2</v>
      </c>
    </row>
    <row r="33" spans="1:3" x14ac:dyDescent="0.25">
      <c r="A33" s="3" t="s">
        <v>71</v>
      </c>
      <c r="B33">
        <f>SUM(Start:End!C33)</f>
        <v>29542</v>
      </c>
      <c r="C33" s="5">
        <f t="shared" si="0"/>
        <v>0.96970293779747252</v>
      </c>
    </row>
    <row r="34" spans="1:3" x14ac:dyDescent="0.25">
      <c r="A34" s="2" t="s">
        <v>73</v>
      </c>
      <c r="B34">
        <f>SUM(Start:End!C34)</f>
        <v>30218</v>
      </c>
      <c r="C34" s="5">
        <f>B34/$B$34</f>
        <v>1</v>
      </c>
    </row>
    <row r="35" spans="1:3" x14ac:dyDescent="0.25">
      <c r="A35" s="3" t="s">
        <v>74</v>
      </c>
      <c r="B35">
        <f>SUM(Start:End!C35)</f>
        <v>28901</v>
      </c>
      <c r="C35" s="5">
        <f t="shared" ref="C35:C40" si="1">B35/$B$34</f>
        <v>0.95641670527500167</v>
      </c>
    </row>
    <row r="36" spans="1:3" x14ac:dyDescent="0.25">
      <c r="A36" s="2" t="s">
        <v>76</v>
      </c>
      <c r="B36">
        <f>SUM(Start:End!C36)</f>
        <v>20265</v>
      </c>
      <c r="C36" s="5">
        <f t="shared" si="1"/>
        <v>0.67062677874114762</v>
      </c>
    </row>
    <row r="37" spans="1:3" x14ac:dyDescent="0.25">
      <c r="A37" s="3" t="s">
        <v>79</v>
      </c>
      <c r="B37">
        <f>SUM(Start:End!C37)</f>
        <v>13786</v>
      </c>
      <c r="C37" s="5">
        <f t="shared" si="1"/>
        <v>0.45621814812363493</v>
      </c>
    </row>
    <row r="38" spans="1:3" x14ac:dyDescent="0.25">
      <c r="A38" s="2" t="s">
        <v>82</v>
      </c>
      <c r="B38">
        <f>SUM(Start:End!C38)</f>
        <v>1317</v>
      </c>
      <c r="C38" s="5">
        <f t="shared" si="1"/>
        <v>4.3583294724998348E-2</v>
      </c>
    </row>
    <row r="39" spans="1:3" x14ac:dyDescent="0.25">
      <c r="A39" s="3" t="s">
        <v>84</v>
      </c>
      <c r="B39">
        <f>SUM(Start:End!C39)</f>
        <v>30218</v>
      </c>
      <c r="C39" s="5">
        <f t="shared" si="1"/>
        <v>1</v>
      </c>
    </row>
    <row r="40" spans="1:3" x14ac:dyDescent="0.25">
      <c r="A40" s="2" t="s">
        <v>85</v>
      </c>
      <c r="B40">
        <f>SUM(Start:End!C40)</f>
        <v>4808</v>
      </c>
      <c r="C40" s="5">
        <f t="shared" si="1"/>
        <v>0.15911046396187703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A2" sqref="A2:XFD2"/>
    </sheetView>
  </sheetViews>
  <sheetFormatPr defaultRowHeight="15" x14ac:dyDescent="0.25"/>
  <cols>
    <col min="1" max="1" width="15.42578125" bestFit="1" customWidth="1"/>
    <col min="2" max="2" width="12.85546875" bestFit="1" customWidth="1"/>
    <col min="3" max="3" width="14.85546875" bestFit="1" customWidth="1"/>
    <col min="4" max="4" width="15.85546875" bestFit="1" customWidth="1"/>
    <col min="5" max="5" width="13.7109375" bestFit="1" customWidth="1"/>
    <col min="6" max="6" width="14.5703125" bestFit="1" customWidth="1"/>
    <col min="7" max="7" width="13.85546875" bestFit="1" customWidth="1"/>
    <col min="8" max="8" width="14.7109375" bestFit="1" customWidth="1"/>
    <col min="9" max="9" width="14.85546875" bestFit="1" customWidth="1"/>
    <col min="10" max="10" width="15.85546875" bestFit="1" customWidth="1"/>
    <col min="11" max="11" width="14.85546875" bestFit="1" customWidth="1"/>
    <col min="12" max="12" width="15.85546875" bestFit="1" customWidth="1"/>
    <col min="13" max="13" width="14.85546875" bestFit="1" customWidth="1"/>
    <col min="14" max="15" width="15.85546875" bestFit="1" customWidth="1"/>
    <col min="16" max="16" width="14.85546875" bestFit="1" customWidth="1"/>
    <col min="17" max="17" width="15.85546875" customWidth="1"/>
  </cols>
  <sheetData>
    <row r="1" spans="1:14" x14ac:dyDescent="0.25">
      <c r="A1" t="s">
        <v>294</v>
      </c>
      <c r="B1" t="s">
        <v>295</v>
      </c>
      <c r="C1" t="s">
        <v>296</v>
      </c>
      <c r="D1" t="s">
        <v>297</v>
      </c>
      <c r="E1" t="s">
        <v>298</v>
      </c>
      <c r="F1" t="s">
        <v>299</v>
      </c>
      <c r="G1" t="s">
        <v>300</v>
      </c>
      <c r="H1" t="s">
        <v>301</v>
      </c>
      <c r="I1" t="s">
        <v>302</v>
      </c>
      <c r="J1" t="s">
        <v>303</v>
      </c>
      <c r="K1" t="s">
        <v>304</v>
      </c>
      <c r="L1" t="s">
        <v>305</v>
      </c>
      <c r="M1" t="s">
        <v>306</v>
      </c>
      <c r="N1" t="s">
        <v>307</v>
      </c>
    </row>
    <row r="2" spans="1:14" x14ac:dyDescent="0.25">
      <c r="C2" t="s">
        <v>308</v>
      </c>
      <c r="E2" t="s">
        <v>309</v>
      </c>
      <c r="G2" t="s">
        <v>310</v>
      </c>
      <c r="I2" t="s">
        <v>311</v>
      </c>
      <c r="K2" t="s">
        <v>312</v>
      </c>
      <c r="M2" t="s">
        <v>313</v>
      </c>
    </row>
    <row r="3" spans="1:14" s="6" customFormat="1" x14ac:dyDescent="0.25">
      <c r="A3" t="s">
        <v>314</v>
      </c>
      <c r="B3">
        <v>14802</v>
      </c>
      <c r="C3" t="s">
        <v>20</v>
      </c>
      <c r="D3" t="s">
        <v>51</v>
      </c>
      <c r="E3" t="s">
        <v>315</v>
      </c>
      <c r="F3" t="s">
        <v>316</v>
      </c>
      <c r="G3">
        <v>3.9</v>
      </c>
      <c r="H3">
        <v>4.4000000000000004</v>
      </c>
      <c r="I3">
        <v>5.4</v>
      </c>
      <c r="J3">
        <v>2.8</v>
      </c>
      <c r="K3">
        <v>97.1</v>
      </c>
      <c r="L3" t="s">
        <v>132</v>
      </c>
      <c r="M3" t="s">
        <v>228</v>
      </c>
      <c r="N3" t="s">
        <v>173</v>
      </c>
    </row>
    <row r="4" spans="1:14" x14ac:dyDescent="0.25">
      <c r="A4" s="6" t="s">
        <v>317</v>
      </c>
      <c r="B4" s="6">
        <v>14803</v>
      </c>
      <c r="C4" s="6" t="s">
        <v>318</v>
      </c>
      <c r="D4" s="6" t="s">
        <v>319</v>
      </c>
      <c r="E4" s="6" t="s">
        <v>320</v>
      </c>
      <c r="F4" s="6" t="s">
        <v>321</v>
      </c>
      <c r="G4" s="6">
        <v>8.1999999999999993</v>
      </c>
      <c r="H4" s="6">
        <v>4.0999999999999996</v>
      </c>
      <c r="I4">
        <v>10</v>
      </c>
      <c r="J4">
        <v>8.6999999999999993</v>
      </c>
      <c r="K4">
        <v>92.4</v>
      </c>
      <c r="L4" s="6" t="s">
        <v>184</v>
      </c>
      <c r="M4" s="6" t="s">
        <v>114</v>
      </c>
      <c r="N4" s="6" t="s">
        <v>189</v>
      </c>
    </row>
    <row r="5" spans="1:14" x14ac:dyDescent="0.25">
      <c r="A5" t="s">
        <v>322</v>
      </c>
      <c r="B5">
        <v>14804</v>
      </c>
      <c r="C5" t="s">
        <v>91</v>
      </c>
      <c r="D5" t="s">
        <v>109</v>
      </c>
      <c r="E5" t="s">
        <v>323</v>
      </c>
      <c r="F5" t="s">
        <v>324</v>
      </c>
      <c r="G5">
        <v>7.9</v>
      </c>
      <c r="H5">
        <v>3.3</v>
      </c>
      <c r="I5">
        <v>2.4</v>
      </c>
      <c r="J5">
        <v>1.8</v>
      </c>
      <c r="K5">
        <v>94</v>
      </c>
      <c r="L5" t="s">
        <v>145</v>
      </c>
      <c r="M5" t="s">
        <v>97</v>
      </c>
      <c r="N5" t="s">
        <v>106</v>
      </c>
    </row>
    <row r="6" spans="1:14" x14ac:dyDescent="0.25">
      <c r="A6" t="s">
        <v>325</v>
      </c>
      <c r="B6">
        <v>14807</v>
      </c>
      <c r="C6" t="s">
        <v>326</v>
      </c>
      <c r="D6" t="s">
        <v>57</v>
      </c>
      <c r="E6" t="s">
        <v>327</v>
      </c>
      <c r="F6" t="s">
        <v>328</v>
      </c>
      <c r="G6">
        <v>10.4</v>
      </c>
      <c r="H6">
        <v>2.7</v>
      </c>
      <c r="I6">
        <v>3</v>
      </c>
      <c r="J6">
        <v>1.7</v>
      </c>
      <c r="K6">
        <v>91.1</v>
      </c>
      <c r="L6" t="s">
        <v>40</v>
      </c>
      <c r="M6" t="s">
        <v>98</v>
      </c>
      <c r="N6" t="s">
        <v>65</v>
      </c>
    </row>
    <row r="7" spans="1:14" x14ac:dyDescent="0.25">
      <c r="A7" t="s">
        <v>329</v>
      </c>
      <c r="B7">
        <v>14819</v>
      </c>
      <c r="C7" t="s">
        <v>330</v>
      </c>
      <c r="D7" t="s">
        <v>122</v>
      </c>
      <c r="E7" t="s">
        <v>331</v>
      </c>
      <c r="F7" t="s">
        <v>332</v>
      </c>
      <c r="G7">
        <v>20.100000000000001</v>
      </c>
      <c r="H7">
        <v>7.1</v>
      </c>
      <c r="I7">
        <v>10.5</v>
      </c>
      <c r="J7">
        <v>6.3</v>
      </c>
      <c r="K7">
        <v>89.8</v>
      </c>
      <c r="L7" t="s">
        <v>199</v>
      </c>
      <c r="M7" t="s">
        <v>282</v>
      </c>
      <c r="N7" t="s">
        <v>155</v>
      </c>
    </row>
    <row r="8" spans="1:14" x14ac:dyDescent="0.25">
      <c r="A8" t="s">
        <v>333</v>
      </c>
      <c r="B8">
        <v>14822</v>
      </c>
      <c r="C8" t="s">
        <v>176</v>
      </c>
      <c r="D8" t="s">
        <v>95</v>
      </c>
      <c r="E8" t="s">
        <v>334</v>
      </c>
      <c r="F8" t="s">
        <v>335</v>
      </c>
      <c r="G8">
        <v>6.9</v>
      </c>
      <c r="H8">
        <v>5.3</v>
      </c>
      <c r="I8">
        <v>4.5</v>
      </c>
      <c r="J8">
        <v>2.5</v>
      </c>
      <c r="K8">
        <v>91.8</v>
      </c>
      <c r="L8" t="s">
        <v>103</v>
      </c>
      <c r="M8" t="s">
        <v>197</v>
      </c>
      <c r="N8" t="s">
        <v>201</v>
      </c>
    </row>
    <row r="9" spans="1:14" x14ac:dyDescent="0.25">
      <c r="A9" t="s">
        <v>336</v>
      </c>
      <c r="B9">
        <v>14823</v>
      </c>
      <c r="C9" t="s">
        <v>155</v>
      </c>
      <c r="D9" t="s">
        <v>201</v>
      </c>
      <c r="E9" t="s">
        <v>337</v>
      </c>
      <c r="F9" t="s">
        <v>338</v>
      </c>
      <c r="G9">
        <v>15.2</v>
      </c>
      <c r="H9">
        <v>4.5</v>
      </c>
      <c r="I9">
        <v>4.0999999999999996</v>
      </c>
      <c r="J9">
        <v>1.7</v>
      </c>
      <c r="K9">
        <v>91.5</v>
      </c>
      <c r="L9" t="s">
        <v>99</v>
      </c>
      <c r="M9" t="s">
        <v>215</v>
      </c>
      <c r="N9" t="s">
        <v>26</v>
      </c>
    </row>
    <row r="10" spans="1:14" x14ac:dyDescent="0.25">
      <c r="A10" t="s">
        <v>339</v>
      </c>
      <c r="B10">
        <v>14839</v>
      </c>
      <c r="C10" t="s">
        <v>110</v>
      </c>
      <c r="D10" t="s">
        <v>61</v>
      </c>
      <c r="E10" t="s">
        <v>340</v>
      </c>
      <c r="F10" t="s">
        <v>341</v>
      </c>
      <c r="G10">
        <v>10.9</v>
      </c>
      <c r="H10">
        <v>6</v>
      </c>
      <c r="I10">
        <v>2.4</v>
      </c>
      <c r="J10">
        <v>2</v>
      </c>
      <c r="K10">
        <v>92.5</v>
      </c>
      <c r="L10" t="s">
        <v>78</v>
      </c>
      <c r="M10" t="s">
        <v>154</v>
      </c>
      <c r="N10" t="s">
        <v>154</v>
      </c>
    </row>
    <row r="11" spans="1:14" x14ac:dyDescent="0.25">
      <c r="A11" t="s">
        <v>342</v>
      </c>
      <c r="B11">
        <v>14843</v>
      </c>
      <c r="C11" t="s">
        <v>279</v>
      </c>
      <c r="D11" t="s">
        <v>201</v>
      </c>
      <c r="E11" t="s">
        <v>343</v>
      </c>
      <c r="F11" t="s">
        <v>344</v>
      </c>
      <c r="G11">
        <v>18.399999999999999</v>
      </c>
      <c r="H11">
        <v>4</v>
      </c>
      <c r="I11">
        <v>4.0999999999999996</v>
      </c>
      <c r="J11">
        <v>1.5</v>
      </c>
      <c r="K11">
        <v>92.4</v>
      </c>
      <c r="L11" t="s">
        <v>87</v>
      </c>
      <c r="M11" t="s">
        <v>345</v>
      </c>
      <c r="N11" t="s">
        <v>145</v>
      </c>
    </row>
    <row r="12" spans="1:14" x14ac:dyDescent="0.25">
      <c r="A12" t="s">
        <v>346</v>
      </c>
      <c r="B12">
        <v>14855</v>
      </c>
      <c r="C12" t="s">
        <v>347</v>
      </c>
      <c r="D12" t="s">
        <v>292</v>
      </c>
      <c r="E12" t="s">
        <v>348</v>
      </c>
      <c r="F12" t="s">
        <v>349</v>
      </c>
      <c r="G12">
        <v>1.4</v>
      </c>
      <c r="H12">
        <v>1.7</v>
      </c>
      <c r="I12">
        <v>0.9</v>
      </c>
      <c r="J12">
        <v>1</v>
      </c>
      <c r="K12">
        <v>91.1</v>
      </c>
      <c r="L12" t="s">
        <v>175</v>
      </c>
      <c r="M12" t="s">
        <v>350</v>
      </c>
      <c r="N12" t="s">
        <v>176</v>
      </c>
    </row>
    <row r="13" spans="1:14" x14ac:dyDescent="0.25">
      <c r="A13" t="s">
        <v>351</v>
      </c>
      <c r="B13">
        <v>14884</v>
      </c>
      <c r="C13" t="s">
        <v>352</v>
      </c>
      <c r="D13" t="s">
        <v>241</v>
      </c>
      <c r="E13" t="s">
        <v>353</v>
      </c>
      <c r="F13" t="s">
        <v>354</v>
      </c>
      <c r="G13">
        <v>14.4</v>
      </c>
      <c r="H13">
        <v>9.1999999999999993</v>
      </c>
      <c r="I13">
        <v>2.6</v>
      </c>
      <c r="J13">
        <v>2.6</v>
      </c>
      <c r="K13">
        <v>93.2</v>
      </c>
      <c r="L13" t="s">
        <v>96</v>
      </c>
      <c r="M13" t="s">
        <v>173</v>
      </c>
      <c r="N13" t="s">
        <v>78</v>
      </c>
    </row>
    <row r="14" spans="1:14" x14ac:dyDescent="0.25">
      <c r="A14" t="s">
        <v>355</v>
      </c>
      <c r="B14">
        <v>14885</v>
      </c>
      <c r="C14" t="s">
        <v>96</v>
      </c>
      <c r="D14" t="s">
        <v>102</v>
      </c>
      <c r="E14" t="s">
        <v>356</v>
      </c>
      <c r="F14" t="s">
        <v>357</v>
      </c>
      <c r="G14">
        <v>10.1</v>
      </c>
      <c r="H14">
        <v>8.9</v>
      </c>
      <c r="I14">
        <v>2.1</v>
      </c>
      <c r="J14">
        <v>2.9</v>
      </c>
      <c r="K14">
        <v>85.3</v>
      </c>
      <c r="L14" t="s">
        <v>215</v>
      </c>
      <c r="M14" t="s">
        <v>108</v>
      </c>
      <c r="N14" t="s">
        <v>160</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pane xSplit="2" topLeftCell="C1" activePane="topRight" state="frozen"/>
      <selection pane="topRight" activeCell="D15" sqref="D15"/>
    </sheetView>
  </sheetViews>
  <sheetFormatPr defaultRowHeight="15" x14ac:dyDescent="0.25"/>
  <cols>
    <col min="1" max="1" width="15.42578125" bestFit="1" customWidth="1"/>
    <col min="2" max="2" width="12.85546875" bestFit="1" customWidth="1"/>
    <col min="3" max="3" width="12.85546875" customWidth="1"/>
    <col min="4" max="4" width="14.85546875" bestFit="1" customWidth="1"/>
    <col min="5" max="5" width="15.85546875" bestFit="1" customWidth="1"/>
    <col min="6" max="6" width="13.7109375" bestFit="1" customWidth="1"/>
    <col min="7" max="7" width="14.5703125" bestFit="1" customWidth="1"/>
    <col min="8" max="8" width="13.85546875" bestFit="1" customWidth="1"/>
    <col min="9" max="9" width="14.7109375" bestFit="1" customWidth="1"/>
    <col min="10" max="10" width="14.85546875" bestFit="1" customWidth="1"/>
    <col min="11" max="11" width="15.85546875" bestFit="1" customWidth="1"/>
    <col min="12" max="12" width="14.85546875" bestFit="1" customWidth="1"/>
    <col min="13" max="13" width="15.85546875" bestFit="1" customWidth="1"/>
    <col min="14" max="14" width="14.85546875" bestFit="1" customWidth="1"/>
    <col min="15" max="15" width="15.85546875" customWidth="1"/>
  </cols>
  <sheetData>
    <row r="1" spans="1:15" x14ac:dyDescent="0.25">
      <c r="A1" t="s">
        <v>294</v>
      </c>
      <c r="B1" t="s">
        <v>295</v>
      </c>
      <c r="C1" t="s">
        <v>358</v>
      </c>
      <c r="D1" t="s">
        <v>296</v>
      </c>
      <c r="E1" t="s">
        <v>297</v>
      </c>
      <c r="F1" t="s">
        <v>298</v>
      </c>
      <c r="G1" t="s">
        <v>299</v>
      </c>
      <c r="H1" t="s">
        <v>300</v>
      </c>
      <c r="I1" t="s">
        <v>301</v>
      </c>
      <c r="J1" t="s">
        <v>302</v>
      </c>
      <c r="K1" t="s">
        <v>303</v>
      </c>
      <c r="L1" t="s">
        <v>304</v>
      </c>
      <c r="M1" t="s">
        <v>305</v>
      </c>
      <c r="N1" t="s">
        <v>306</v>
      </c>
      <c r="O1" t="s">
        <v>307</v>
      </c>
    </row>
    <row r="2" spans="1:15" x14ac:dyDescent="0.25">
      <c r="D2" t="s">
        <v>308</v>
      </c>
      <c r="F2" t="s">
        <v>309</v>
      </c>
      <c r="H2" t="s">
        <v>310</v>
      </c>
      <c r="J2" t="s">
        <v>311</v>
      </c>
      <c r="L2" t="s">
        <v>312</v>
      </c>
      <c r="N2" t="s">
        <v>313</v>
      </c>
    </row>
    <row r="3" spans="1:15" x14ac:dyDescent="0.25">
      <c r="A3" t="s">
        <v>314</v>
      </c>
      <c r="B3">
        <v>14802</v>
      </c>
      <c r="C3">
        <v>4431</v>
      </c>
      <c r="D3">
        <v>0.7</v>
      </c>
      <c r="E3" t="s">
        <v>51</v>
      </c>
      <c r="F3" t="s">
        <v>315</v>
      </c>
      <c r="G3" t="s">
        <v>316</v>
      </c>
      <c r="H3">
        <v>3.9</v>
      </c>
      <c r="I3">
        <v>4.4000000000000004</v>
      </c>
      <c r="J3">
        <v>5.4</v>
      </c>
      <c r="K3">
        <v>2.8</v>
      </c>
      <c r="L3">
        <v>97.1</v>
      </c>
      <c r="M3" t="s">
        <v>132</v>
      </c>
      <c r="N3">
        <v>10</v>
      </c>
      <c r="O3" t="s">
        <v>173</v>
      </c>
    </row>
    <row r="4" spans="1:15" x14ac:dyDescent="0.25">
      <c r="A4" t="s">
        <v>317</v>
      </c>
      <c r="B4">
        <v>14803</v>
      </c>
      <c r="C4">
        <v>1297</v>
      </c>
      <c r="D4">
        <v>25.5</v>
      </c>
      <c r="E4" t="s">
        <v>319</v>
      </c>
      <c r="F4" t="s">
        <v>320</v>
      </c>
      <c r="G4" t="s">
        <v>321</v>
      </c>
      <c r="H4">
        <v>8.1999999999999993</v>
      </c>
      <c r="I4">
        <v>4.0999999999999996</v>
      </c>
      <c r="J4">
        <v>10</v>
      </c>
      <c r="K4">
        <v>8.6999999999999993</v>
      </c>
      <c r="L4">
        <v>92.4</v>
      </c>
      <c r="M4" t="s">
        <v>184</v>
      </c>
      <c r="N4">
        <v>0</v>
      </c>
      <c r="O4" t="s">
        <v>189</v>
      </c>
    </row>
    <row r="5" spans="1:15" x14ac:dyDescent="0.25">
      <c r="A5" s="6" t="s">
        <v>322</v>
      </c>
      <c r="B5" s="6">
        <v>14804</v>
      </c>
      <c r="C5" s="6">
        <v>1535</v>
      </c>
      <c r="D5" s="6">
        <v>7</v>
      </c>
      <c r="E5" s="6" t="s">
        <v>109</v>
      </c>
      <c r="F5" s="6" t="s">
        <v>323</v>
      </c>
      <c r="G5" s="6" t="s">
        <v>324</v>
      </c>
      <c r="H5" s="6">
        <v>7.9</v>
      </c>
      <c r="I5" s="6">
        <v>3.3</v>
      </c>
      <c r="J5">
        <v>2.4</v>
      </c>
      <c r="K5">
        <v>1.8</v>
      </c>
      <c r="L5">
        <v>94</v>
      </c>
      <c r="M5" s="6" t="s">
        <v>145</v>
      </c>
      <c r="N5" s="6">
        <v>3.9</v>
      </c>
      <c r="O5" s="6" t="s">
        <v>106</v>
      </c>
    </row>
    <row r="6" spans="1:15" x14ac:dyDescent="0.25">
      <c r="A6" t="s">
        <v>325</v>
      </c>
      <c r="B6">
        <v>14807</v>
      </c>
      <c r="C6">
        <v>2938</v>
      </c>
      <c r="D6">
        <v>6.7</v>
      </c>
      <c r="E6" t="s">
        <v>57</v>
      </c>
      <c r="F6" t="s">
        <v>327</v>
      </c>
      <c r="G6" t="s">
        <v>328</v>
      </c>
      <c r="H6">
        <v>10.4</v>
      </c>
      <c r="I6">
        <v>2.7</v>
      </c>
      <c r="J6">
        <v>3</v>
      </c>
      <c r="K6">
        <v>1.7</v>
      </c>
      <c r="L6">
        <v>91.1</v>
      </c>
      <c r="M6" t="s">
        <v>40</v>
      </c>
      <c r="N6">
        <v>4.9000000000000004</v>
      </c>
      <c r="O6" t="s">
        <v>65</v>
      </c>
    </row>
    <row r="7" spans="1:15" x14ac:dyDescent="0.25">
      <c r="A7" t="s">
        <v>329</v>
      </c>
      <c r="B7">
        <v>14819</v>
      </c>
      <c r="C7">
        <v>740</v>
      </c>
      <c r="D7">
        <v>28.9</v>
      </c>
      <c r="E7" t="s">
        <v>122</v>
      </c>
      <c r="F7" t="s">
        <v>331</v>
      </c>
      <c r="G7" t="s">
        <v>332</v>
      </c>
      <c r="H7">
        <v>20.100000000000001</v>
      </c>
      <c r="I7">
        <v>7.1</v>
      </c>
      <c r="J7">
        <v>10.5</v>
      </c>
      <c r="K7">
        <v>6.3</v>
      </c>
      <c r="L7">
        <v>89.8</v>
      </c>
      <c r="M7" t="s">
        <v>199</v>
      </c>
      <c r="N7">
        <v>9.3000000000000007</v>
      </c>
      <c r="O7" t="s">
        <v>155</v>
      </c>
    </row>
    <row r="8" spans="1:15" x14ac:dyDescent="0.25">
      <c r="A8" t="s">
        <v>333</v>
      </c>
      <c r="B8">
        <v>14822</v>
      </c>
      <c r="C8">
        <v>857</v>
      </c>
      <c r="D8">
        <v>8.8000000000000007</v>
      </c>
      <c r="E8" t="s">
        <v>95</v>
      </c>
      <c r="F8" t="s">
        <v>334</v>
      </c>
      <c r="G8" t="s">
        <v>335</v>
      </c>
      <c r="H8">
        <v>6.9</v>
      </c>
      <c r="I8">
        <v>5.3</v>
      </c>
      <c r="J8">
        <v>4.5</v>
      </c>
      <c r="K8">
        <v>2.5</v>
      </c>
      <c r="L8">
        <v>91.8</v>
      </c>
      <c r="M8" t="s">
        <v>103</v>
      </c>
      <c r="N8">
        <v>5.5</v>
      </c>
      <c r="O8" t="s">
        <v>201</v>
      </c>
    </row>
    <row r="9" spans="1:15" x14ac:dyDescent="0.25">
      <c r="A9" t="s">
        <v>336</v>
      </c>
      <c r="B9">
        <v>14823</v>
      </c>
      <c r="C9">
        <v>3691</v>
      </c>
      <c r="D9">
        <v>6.9</v>
      </c>
      <c r="E9" t="s">
        <v>201</v>
      </c>
      <c r="F9" t="s">
        <v>337</v>
      </c>
      <c r="G9" t="s">
        <v>338</v>
      </c>
      <c r="H9">
        <v>15.2</v>
      </c>
      <c r="I9">
        <v>4.5</v>
      </c>
      <c r="J9">
        <v>4.0999999999999996</v>
      </c>
      <c r="K9">
        <v>1.7</v>
      </c>
      <c r="L9">
        <v>91.5</v>
      </c>
      <c r="M9" t="s">
        <v>99</v>
      </c>
      <c r="N9">
        <v>9.4</v>
      </c>
      <c r="O9" t="s">
        <v>26</v>
      </c>
    </row>
    <row r="10" spans="1:15" x14ac:dyDescent="0.25">
      <c r="A10" t="s">
        <v>339</v>
      </c>
      <c r="B10">
        <v>14839</v>
      </c>
      <c r="C10">
        <v>600</v>
      </c>
      <c r="D10">
        <v>4.5</v>
      </c>
      <c r="E10" t="s">
        <v>61</v>
      </c>
      <c r="F10" t="s">
        <v>340</v>
      </c>
      <c r="G10" t="s">
        <v>341</v>
      </c>
      <c r="H10">
        <v>10.9</v>
      </c>
      <c r="I10">
        <v>6</v>
      </c>
      <c r="J10">
        <v>2.4</v>
      </c>
      <c r="K10">
        <v>2</v>
      </c>
      <c r="L10">
        <v>92.5</v>
      </c>
      <c r="M10" t="s">
        <v>78</v>
      </c>
      <c r="N10">
        <v>1.6</v>
      </c>
      <c r="O10" t="s">
        <v>154</v>
      </c>
    </row>
    <row r="11" spans="1:15" x14ac:dyDescent="0.25">
      <c r="A11" t="s">
        <v>342</v>
      </c>
      <c r="B11">
        <v>14843</v>
      </c>
      <c r="C11">
        <v>12569</v>
      </c>
      <c r="D11">
        <v>11.3</v>
      </c>
      <c r="E11" t="s">
        <v>201</v>
      </c>
      <c r="F11" t="s">
        <v>343</v>
      </c>
      <c r="G11" t="s">
        <v>344</v>
      </c>
      <c r="H11">
        <v>18.399999999999999</v>
      </c>
      <c r="I11">
        <v>4</v>
      </c>
      <c r="J11">
        <v>4.0999999999999996</v>
      </c>
      <c r="K11">
        <v>1.5</v>
      </c>
      <c r="L11">
        <v>92.4</v>
      </c>
      <c r="M11" t="s">
        <v>87</v>
      </c>
      <c r="N11">
        <v>13.5</v>
      </c>
      <c r="O11" t="s">
        <v>145</v>
      </c>
    </row>
    <row r="12" spans="1:15" x14ac:dyDescent="0.25">
      <c r="A12" t="s">
        <v>346</v>
      </c>
      <c r="B12">
        <v>14855</v>
      </c>
      <c r="C12">
        <v>810</v>
      </c>
      <c r="D12">
        <v>16.8</v>
      </c>
      <c r="E12" t="s">
        <v>292</v>
      </c>
      <c r="F12" t="s">
        <v>348</v>
      </c>
      <c r="G12" t="s">
        <v>349</v>
      </c>
      <c r="H12">
        <v>1.4</v>
      </c>
      <c r="I12">
        <v>1.7</v>
      </c>
      <c r="J12">
        <v>0.9</v>
      </c>
      <c r="K12">
        <v>1</v>
      </c>
      <c r="L12">
        <v>91.1</v>
      </c>
      <c r="M12" t="s">
        <v>175</v>
      </c>
      <c r="N12">
        <v>24.8</v>
      </c>
      <c r="O12" t="s">
        <v>176</v>
      </c>
    </row>
    <row r="13" spans="1:15" x14ac:dyDescent="0.25">
      <c r="A13" t="s">
        <v>351</v>
      </c>
      <c r="B13">
        <v>14884</v>
      </c>
      <c r="C13">
        <v>317</v>
      </c>
      <c r="D13">
        <v>13.4</v>
      </c>
      <c r="E13" t="s">
        <v>241</v>
      </c>
      <c r="F13" t="s">
        <v>353</v>
      </c>
      <c r="G13" t="s">
        <v>354</v>
      </c>
      <c r="H13">
        <v>14.4</v>
      </c>
      <c r="I13">
        <v>9.1999999999999993</v>
      </c>
      <c r="J13">
        <v>2.6</v>
      </c>
      <c r="K13">
        <v>2.6</v>
      </c>
      <c r="L13">
        <v>93.2</v>
      </c>
      <c r="M13" t="s">
        <v>96</v>
      </c>
      <c r="N13">
        <v>5.0999999999999996</v>
      </c>
      <c r="O13" t="s">
        <v>78</v>
      </c>
    </row>
    <row r="14" spans="1:15" x14ac:dyDescent="0.25">
      <c r="A14" t="s">
        <v>355</v>
      </c>
      <c r="B14">
        <v>14885</v>
      </c>
      <c r="C14">
        <v>680</v>
      </c>
      <c r="D14">
        <v>5.3</v>
      </c>
      <c r="E14" t="s">
        <v>102</v>
      </c>
      <c r="F14" t="s">
        <v>356</v>
      </c>
      <c r="G14" t="s">
        <v>357</v>
      </c>
      <c r="H14">
        <v>10.1</v>
      </c>
      <c r="I14">
        <v>8.9</v>
      </c>
      <c r="J14">
        <v>2.1</v>
      </c>
      <c r="K14">
        <v>2.9</v>
      </c>
      <c r="L14">
        <v>85.3</v>
      </c>
      <c r="M14" t="s">
        <v>215</v>
      </c>
      <c r="N14">
        <v>10.9</v>
      </c>
      <c r="O14" t="s">
        <v>160</v>
      </c>
    </row>
    <row r="15" spans="1:15" x14ac:dyDescent="0.25">
      <c r="A15" t="s">
        <v>359</v>
      </c>
      <c r="C15">
        <f>SUBTOTAL(109,C3:C14)</f>
        <v>30465</v>
      </c>
      <c r="D15" s="7">
        <f>SUMPRODUCT(D3:D14,$C3:$C14)/$C$15</f>
        <v>9.4268767438043657</v>
      </c>
      <c r="H15">
        <f>SUMPRODUCT(H3:H14,$C3:$C14)/$C$15</f>
        <v>13.059737403577875</v>
      </c>
      <c r="J15">
        <f>SUMPRODUCT(J3:J14,$C3:$C14)/$C$15</f>
        <v>4.3364221237485632</v>
      </c>
      <c r="N15">
        <f>SUMPRODUCT(N3:N14,$C3:$C14)/$C$15</f>
        <v>10.199960610536682</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abSelected="1" topLeftCell="A12" workbookViewId="0">
      <selection activeCell="C25" sqref="C25"/>
    </sheetView>
  </sheetViews>
  <sheetFormatPr defaultColWidth="9.140625" defaultRowHeight="15" x14ac:dyDescent="0.25"/>
  <cols>
    <col min="1" max="2" width="23.7109375" style="21" customWidth="1"/>
    <col min="3" max="3" width="27.7109375" style="21" customWidth="1"/>
    <col min="4" max="8" width="23.7109375" style="21" customWidth="1"/>
    <col min="9" max="9" width="44.5703125" style="21" customWidth="1"/>
    <col min="10" max="10" width="127.5703125" style="21" customWidth="1"/>
    <col min="11" max="16384" width="9.140625" style="21"/>
  </cols>
  <sheetData>
    <row r="1" spans="1:13" s="15" customFormat="1" ht="57.75" thickBot="1" x14ac:dyDescent="0.3">
      <c r="A1" s="8" t="s">
        <v>360</v>
      </c>
      <c r="B1" s="9" t="s">
        <v>361</v>
      </c>
      <c r="C1" s="10" t="s">
        <v>362</v>
      </c>
      <c r="D1" s="10" t="s">
        <v>363</v>
      </c>
      <c r="E1" s="9" t="s">
        <v>364</v>
      </c>
      <c r="F1" s="9" t="s">
        <v>365</v>
      </c>
      <c r="G1" s="9" t="s">
        <v>366</v>
      </c>
      <c r="H1" s="9" t="s">
        <v>367</v>
      </c>
      <c r="I1" s="11" t="s">
        <v>368</v>
      </c>
      <c r="J1" s="12" t="s">
        <v>369</v>
      </c>
      <c r="K1" s="13"/>
      <c r="L1" s="13"/>
      <c r="M1" s="14"/>
    </row>
    <row r="2" spans="1:13" s="18" customFormat="1" x14ac:dyDescent="0.25">
      <c r="A2" s="16"/>
      <c r="B2" s="17"/>
    </row>
    <row r="3" spans="1:13" s="18" customFormat="1" ht="199.5" customHeight="1" x14ac:dyDescent="0.25">
      <c r="A3" s="18" t="s">
        <v>370</v>
      </c>
      <c r="B3" s="17">
        <v>45233</v>
      </c>
      <c r="C3" s="18" t="s">
        <v>371</v>
      </c>
      <c r="E3" s="18" t="s">
        <v>372</v>
      </c>
      <c r="F3" s="18" t="s">
        <v>373</v>
      </c>
      <c r="G3" s="18" t="s">
        <v>372</v>
      </c>
      <c r="H3" s="18" t="s">
        <v>374</v>
      </c>
      <c r="J3" s="18" t="s">
        <v>375</v>
      </c>
    </row>
    <row r="4" spans="1:13" s="18" customFormat="1" ht="203.25" customHeight="1" x14ac:dyDescent="0.25">
      <c r="A4" s="18" t="s">
        <v>376</v>
      </c>
      <c r="B4" s="17">
        <v>45236</v>
      </c>
      <c r="C4" s="18" t="s">
        <v>377</v>
      </c>
      <c r="E4" s="18" t="s">
        <v>372</v>
      </c>
      <c r="F4" s="18" t="s">
        <v>378</v>
      </c>
      <c r="G4" s="18" t="s">
        <v>372</v>
      </c>
      <c r="H4" s="18" t="s">
        <v>374</v>
      </c>
      <c r="J4" s="18" t="s">
        <v>379</v>
      </c>
    </row>
    <row r="5" spans="1:13" s="18" customFormat="1" ht="131.25" customHeight="1" x14ac:dyDescent="0.25">
      <c r="A5" s="18" t="s">
        <v>380</v>
      </c>
      <c r="B5" s="17">
        <v>45236</v>
      </c>
      <c r="C5" s="18" t="s">
        <v>377</v>
      </c>
      <c r="E5" s="18" t="s">
        <v>372</v>
      </c>
      <c r="F5" s="18" t="s">
        <v>373</v>
      </c>
      <c r="G5" s="18" t="s">
        <v>372</v>
      </c>
      <c r="H5" s="18" t="s">
        <v>374</v>
      </c>
      <c r="J5" s="18" t="s">
        <v>381</v>
      </c>
    </row>
    <row r="6" spans="1:13" s="18" customFormat="1" ht="384.75" customHeight="1" x14ac:dyDescent="0.25">
      <c r="A6" s="18" t="s">
        <v>382</v>
      </c>
      <c r="B6" s="17">
        <v>45239</v>
      </c>
      <c r="C6" s="18" t="s">
        <v>383</v>
      </c>
      <c r="E6" s="18" t="s">
        <v>372</v>
      </c>
      <c r="F6" s="18" t="s">
        <v>373</v>
      </c>
      <c r="G6" s="18" t="s">
        <v>372</v>
      </c>
      <c r="J6" s="18" t="s">
        <v>384</v>
      </c>
    </row>
    <row r="7" spans="1:13" s="18" customFormat="1" ht="45" x14ac:dyDescent="0.25">
      <c r="A7" s="18" t="s">
        <v>385</v>
      </c>
      <c r="B7" s="17" t="s">
        <v>386</v>
      </c>
      <c r="C7" s="18" t="s">
        <v>377</v>
      </c>
      <c r="E7" s="18" t="s">
        <v>372</v>
      </c>
      <c r="F7" s="18" t="s">
        <v>387</v>
      </c>
      <c r="G7" s="18" t="s">
        <v>388</v>
      </c>
      <c r="H7" s="18" t="s">
        <v>374</v>
      </c>
    </row>
    <row r="8" spans="1:13" s="18" customFormat="1" ht="409.5" customHeight="1" x14ac:dyDescent="0.25">
      <c r="A8" s="18" t="s">
        <v>389</v>
      </c>
      <c r="B8" s="17">
        <v>45260</v>
      </c>
      <c r="C8" s="18" t="s">
        <v>371</v>
      </c>
      <c r="E8" s="18" t="s">
        <v>372</v>
      </c>
      <c r="F8" s="18" t="s">
        <v>373</v>
      </c>
      <c r="G8" s="18" t="s">
        <v>372</v>
      </c>
      <c r="H8" s="18" t="s">
        <v>374</v>
      </c>
      <c r="J8" s="18" t="s">
        <v>390</v>
      </c>
    </row>
    <row r="9" spans="1:13" s="18" customFormat="1" ht="331.5" customHeight="1" x14ac:dyDescent="0.25">
      <c r="A9" s="18" t="s">
        <v>391</v>
      </c>
      <c r="B9" s="17">
        <v>45265</v>
      </c>
      <c r="C9" s="18" t="s">
        <v>377</v>
      </c>
      <c r="E9" s="18" t="s">
        <v>372</v>
      </c>
      <c r="F9" s="18" t="s">
        <v>373</v>
      </c>
      <c r="G9" s="18" t="s">
        <v>372</v>
      </c>
      <c r="H9" s="18" t="s">
        <v>374</v>
      </c>
      <c r="J9" s="18" t="s">
        <v>392</v>
      </c>
    </row>
    <row r="10" spans="1:13" s="18" customFormat="1" ht="207" customHeight="1" x14ac:dyDescent="0.25">
      <c r="A10" s="18" t="s">
        <v>393</v>
      </c>
      <c r="B10" s="17">
        <v>45267</v>
      </c>
      <c r="C10" s="18" t="s">
        <v>377</v>
      </c>
      <c r="E10" s="18" t="s">
        <v>372</v>
      </c>
      <c r="F10" s="18" t="s">
        <v>373</v>
      </c>
      <c r="G10" s="18" t="s">
        <v>372</v>
      </c>
      <c r="H10" s="18" t="s">
        <v>374</v>
      </c>
      <c r="J10" s="18" t="s">
        <v>394</v>
      </c>
    </row>
    <row r="11" spans="1:13" s="18" customFormat="1" ht="409.5" customHeight="1" x14ac:dyDescent="0.25">
      <c r="A11" s="18" t="s">
        <v>395</v>
      </c>
      <c r="B11" s="17">
        <v>45278</v>
      </c>
      <c r="C11" s="18" t="s">
        <v>377</v>
      </c>
      <c r="E11" s="18" t="s">
        <v>372</v>
      </c>
      <c r="F11" s="18" t="s">
        <v>373</v>
      </c>
      <c r="G11" s="18" t="s">
        <v>372</v>
      </c>
      <c r="H11" s="18" t="s">
        <v>374</v>
      </c>
      <c r="J11" s="18" t="s">
        <v>396</v>
      </c>
    </row>
    <row r="12" spans="1:13" s="18" customFormat="1" ht="299.25" customHeight="1" x14ac:dyDescent="0.25">
      <c r="A12" s="18" t="s">
        <v>397</v>
      </c>
      <c r="B12" s="17">
        <v>45282</v>
      </c>
      <c r="C12" s="18" t="s">
        <v>371</v>
      </c>
      <c r="E12" s="18" t="s">
        <v>372</v>
      </c>
      <c r="F12" s="18" t="s">
        <v>373</v>
      </c>
      <c r="G12" s="18" t="s">
        <v>372</v>
      </c>
      <c r="H12" s="18" t="s">
        <v>372</v>
      </c>
      <c r="I12" s="19" t="s">
        <v>398</v>
      </c>
      <c r="J12" s="18" t="s">
        <v>399</v>
      </c>
    </row>
    <row r="13" spans="1:13" s="18" customFormat="1" x14ac:dyDescent="0.25">
      <c r="I13" s="20"/>
    </row>
    <row r="14" spans="1:13" s="18" customFormat="1" x14ac:dyDescent="0.25">
      <c r="I14" s="20"/>
    </row>
    <row r="15" spans="1:13" s="18" customFormat="1" x14ac:dyDescent="0.25">
      <c r="I15"/>
    </row>
    <row r="16" spans="1:13" s="18" customFormat="1" x14ac:dyDescent="0.25"/>
    <row r="17" spans="9:9" s="18" customFormat="1" x14ac:dyDescent="0.25">
      <c r="I17" s="20"/>
    </row>
    <row r="18" spans="9:9" s="18" customFormat="1" x14ac:dyDescent="0.25">
      <c r="I18" s="20"/>
    </row>
    <row r="19" spans="9:9" s="18" customFormat="1" x14ac:dyDescent="0.25">
      <c r="I19" s="20"/>
    </row>
    <row r="20" spans="9:9" s="18" customFormat="1" x14ac:dyDescent="0.25">
      <c r="I20"/>
    </row>
    <row r="21" spans="9:9" s="18" customFormat="1" x14ac:dyDescent="0.25"/>
    <row r="22" spans="9:9" s="18" customFormat="1" x14ac:dyDescent="0.25"/>
    <row r="23" spans="9:9" s="18" customFormat="1" x14ac:dyDescent="0.25"/>
    <row r="24" spans="9:9" s="18" customFormat="1" x14ac:dyDescent="0.25"/>
    <row r="25" spans="9:9" s="18" customFormat="1" x14ac:dyDescent="0.25"/>
    <row r="26" spans="9:9" s="18" customFormat="1" x14ac:dyDescent="0.25"/>
    <row r="27" spans="9:9" s="18" customFormat="1" x14ac:dyDescent="0.25"/>
    <row r="28" spans="9:9" s="18" customFormat="1" x14ac:dyDescent="0.25"/>
    <row r="29" spans="9:9" s="18" customFormat="1" x14ac:dyDescent="0.25"/>
    <row r="30" spans="9:9" s="18" customFormat="1" x14ac:dyDescent="0.25"/>
    <row r="31" spans="9:9" s="18" customFormat="1" x14ac:dyDescent="0.25"/>
    <row r="32" spans="9:9" s="18" customFormat="1" x14ac:dyDescent="0.25"/>
    <row r="33" s="18" customFormat="1" x14ac:dyDescent="0.25"/>
    <row r="34" s="18" customFormat="1" x14ac:dyDescent="0.25"/>
    <row r="35" s="18" customFormat="1" x14ac:dyDescent="0.25"/>
    <row r="36" s="18" customFormat="1" x14ac:dyDescent="0.25"/>
    <row r="37" s="18" customFormat="1" x14ac:dyDescent="0.25"/>
    <row r="38" s="18" customFormat="1" x14ac:dyDescent="0.25"/>
    <row r="39" s="18" customFormat="1" x14ac:dyDescent="0.25"/>
    <row r="40" s="18" customFormat="1" x14ac:dyDescent="0.25"/>
    <row r="41" s="18" customFormat="1" x14ac:dyDescent="0.25"/>
    <row r="42" s="18" customFormat="1" x14ac:dyDescent="0.25"/>
  </sheetData>
  <dataValidations count="4">
    <dataValidation type="list" allowBlank="1" showInputMessage="1" showErrorMessage="1" sqref="C3:C1048576">
      <formula1>" public health experts, organizations representing employees of the Applicant, community leaders, residents of the project’s service area"</formula1>
    </dataValidation>
    <dataValidation allowBlank="1" showInputMessage="1" showErrorMessage="1" sqref="C1"/>
    <dataValidation type="list" allowBlank="1" showInputMessage="1" showErrorMessage="1" sqref="C2">
      <formula1>" public health experts, organizations representing employees of the Applicant, community leaders, other"</formula1>
    </dataValidation>
    <dataValidation type="list" allowBlank="1" showInputMessage="1" showErrorMessage="1" sqref="E2 G2:H2">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EC4134E-0505-4DDB-A939-D0F4F90980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Start</vt:lpstr>
      <vt:lpstr>14802</vt:lpstr>
      <vt:lpstr>14803</vt:lpstr>
      <vt:lpstr>14804</vt:lpstr>
      <vt:lpstr>14807</vt:lpstr>
      <vt:lpstr>14819</vt:lpstr>
      <vt:lpstr>14822</vt:lpstr>
      <vt:lpstr>14823</vt:lpstr>
      <vt:lpstr>14839</vt:lpstr>
      <vt:lpstr>14843</vt:lpstr>
      <vt:lpstr>14855</vt:lpstr>
      <vt:lpstr>14884</vt:lpstr>
      <vt:lpstr>14885</vt:lpstr>
      <vt:lpstr>End</vt:lpstr>
      <vt:lpstr>HEIA_Table_ScopingSheet1</vt:lpstr>
      <vt:lpstr>Summary</vt:lpstr>
      <vt:lpstr>scopingsheet2</vt:lpstr>
      <vt:lpstr>Pop Size w Summary</vt:lpstr>
      <vt:lpstr>Meaningful Engagement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Brill</dc:creator>
  <cp:keywords/>
  <dc:description/>
  <cp:lastModifiedBy>University of Rochester</cp:lastModifiedBy>
  <cp:revision/>
  <dcterms:created xsi:type="dcterms:W3CDTF">2023-09-14T20:05:10Z</dcterms:created>
  <dcterms:modified xsi:type="dcterms:W3CDTF">2024-01-11T16:12:31Z</dcterms:modified>
  <cp:category/>
  <cp:contentStatus/>
</cp:coreProperties>
</file>